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firstSheet="9" activeTab="9"/>
  </bookViews>
  <sheets>
    <sheet name="封面" sheetId="1" r:id="rId1"/>
    <sheet name="表1 金华市直部门（单位）收支预算总表" sheetId="2" r:id="rId2"/>
    <sheet name="表2 金华市直部门（单位）收入预算总表" sheetId="3" r:id="rId3"/>
    <sheet name="表3 金华市直部门（单位）支出预算总表" sheetId="4" r:id="rId4"/>
    <sheet name="表4 金华市直部门（单位）财政拨款收支总表" sheetId="5" r:id="rId5"/>
    <sheet name="表5 金华市直部门（单位）一般公共预算" sheetId="6" r:id="rId6"/>
    <sheet name="表6 金华市直部门（单位）基本支出预算" sheetId="7" r:id="rId7"/>
    <sheet name="表7 金华市直部门（单位）三公" sheetId="8" r:id="rId8"/>
    <sheet name="表8 金华市直部门（单位）政府性基金预算" sheetId="9" r:id="rId9"/>
    <sheet name="表9 金华市直部门（单位）支出预算科目汇总表" sheetId="10" r:id="rId10"/>
    <sheet name="表10 市直部门（单位）预算财政拨款重点项目支出预算表" sheetId="11" r:id="rId11"/>
  </sheets>
  <definedNames/>
  <calcPr fullCalcOnLoad="1"/>
</workbook>
</file>

<file path=xl/sharedStrings.xml><?xml version="1.0" encoding="utf-8"?>
<sst xmlns="http://schemas.openxmlformats.org/spreadsheetml/2006/main" count="2534" uniqueCount="627">
  <si>
    <t>金华市本级2021年市级部门预算公开表</t>
  </si>
  <si>
    <t>部门（单位）名称：</t>
  </si>
  <si>
    <t>金华市住房和城乡建设局</t>
  </si>
  <si>
    <t xml:space="preserve">日期： </t>
  </si>
  <si>
    <t>表01</t>
  </si>
  <si>
    <t>2021年金华市直部门（单位）收支预算总表   </t>
  </si>
  <si>
    <t>【326301】金华市住房和城乡建设局 , 【326606】金华市环卫服务中心 , 【326607】金华市建设监察支队 , 【326608】金华市城建档案馆 , 【326612】金华市建设工程质量安全管理总站 , 【326613】金华市建设技工学校 , 【326617】金华市住房保障服务中心 , 【326623】金华市建设工程招投标与造价管理站 , 【326631】金华市公用事业发展中心 , 【326634】金华市村镇建设服务中心 , 【326635】金华市房地产服务中心 , 【326636】金华市城市建设服务中心 , 【326637】金华市园林景观服务中心 , 【326638】金华市城市有机更新和房屋征收指导中心 , 【326639】金华市环卫服务中心</t>
  </si>
  <si>
    <t>单位：万元</t>
  </si>
  <si>
    <t>收                    入</t>
  </si>
  <si>
    <t>支                    出</t>
  </si>
  <si>
    <t>项       目</t>
  </si>
  <si>
    <t>预算数</t>
  </si>
  <si>
    <t>功能科目名称</t>
  </si>
  <si>
    <t>一、一般公共预算</t>
  </si>
  <si>
    <t>一般公共服务支出</t>
  </si>
  <si>
    <t>二、政府性基金预算</t>
  </si>
  <si>
    <t>　宣传事务</t>
  </si>
  <si>
    <t>三、国有资本经营预算</t>
  </si>
  <si>
    <t>　　其他宣传事务支出</t>
  </si>
  <si>
    <t>四、财政专户管理资金</t>
  </si>
  <si>
    <t>教育支出</t>
  </si>
  <si>
    <t>五、事业收入</t>
  </si>
  <si>
    <t>　职业教育</t>
  </si>
  <si>
    <t>六、上级补助收入</t>
  </si>
  <si>
    <t>　　中等职业教育</t>
  </si>
  <si>
    <t>七、附属单位上缴收入</t>
  </si>
  <si>
    <t>　　技校教育</t>
  </si>
  <si>
    <t>八、事业单位经营收入</t>
  </si>
  <si>
    <t>　进修及培训</t>
  </si>
  <si>
    <t>九、其他收入</t>
  </si>
  <si>
    <t>　　培训支出</t>
  </si>
  <si>
    <t>十、单位其他资金</t>
  </si>
  <si>
    <t>文化旅游体育与传媒支出</t>
  </si>
  <si>
    <t>　文物</t>
  </si>
  <si>
    <t>　　历史名城与古迹</t>
  </si>
  <si>
    <t>社会保障和就业支出</t>
  </si>
  <si>
    <t>　行政事业单位养老支出</t>
  </si>
  <si>
    <t>　　行政单位离退休</t>
  </si>
  <si>
    <t>　　事业单位离退休</t>
  </si>
  <si>
    <t>　　机关事业单位基本养老保险缴费支出</t>
  </si>
  <si>
    <t>　　机关事业单位职业年金缴费支出</t>
  </si>
  <si>
    <t>卫生健康支出</t>
  </si>
  <si>
    <t>　行政事业单位医疗</t>
  </si>
  <si>
    <t>　　行政单位医疗</t>
  </si>
  <si>
    <t>　　事业单位医疗</t>
  </si>
  <si>
    <t>　　公务员医疗补助</t>
  </si>
  <si>
    <t>节能环保支出</t>
  </si>
  <si>
    <t>　污染防治</t>
  </si>
  <si>
    <t>　　固体废弃物与化学品</t>
  </si>
  <si>
    <t>城乡社区支出</t>
  </si>
  <si>
    <t>　城乡社区管理事务</t>
  </si>
  <si>
    <t>　　行政运行</t>
  </si>
  <si>
    <t>　　一般行政管理事务</t>
  </si>
  <si>
    <t>　　工程建设管理</t>
  </si>
  <si>
    <t>　　住宅建设与房地产市场监管</t>
  </si>
  <si>
    <t>　　其他城乡社区管理事务支出</t>
  </si>
  <si>
    <t>　城乡社区规划与管理</t>
  </si>
  <si>
    <t>　　城乡社区规划与管理</t>
  </si>
  <si>
    <t>　城乡社区公共设施</t>
  </si>
  <si>
    <t>　　其他城乡社区公共设施支出</t>
  </si>
  <si>
    <t>　城乡社区环境卫生</t>
  </si>
  <si>
    <t>　　城乡社区环境卫生</t>
  </si>
  <si>
    <t>　建设市场管理与监督</t>
  </si>
  <si>
    <t>　　建设市场管理与监督</t>
  </si>
  <si>
    <t>　国有土地使用权出让收入安排的支出</t>
  </si>
  <si>
    <t>　　城市建设支出</t>
  </si>
  <si>
    <t>　　其他国有土地使用权出让收入安排的支出</t>
  </si>
  <si>
    <t>　城市基础设施配套费安排的支出</t>
  </si>
  <si>
    <t>　　城市公共设施</t>
  </si>
  <si>
    <t>　　城市环境卫生</t>
  </si>
  <si>
    <t>　污水处理费及对应专项债务收入安排的支出</t>
  </si>
  <si>
    <t>　　污水处理设施建设和运营</t>
  </si>
  <si>
    <t>　　其他污水处理费安排的支出</t>
  </si>
  <si>
    <t>　其他城乡社区支出</t>
  </si>
  <si>
    <t>　　其他城乡社区支出</t>
  </si>
  <si>
    <t>住房保障支出</t>
  </si>
  <si>
    <t>　保障性安居工程支出</t>
  </si>
  <si>
    <t>　　公共租赁住房</t>
  </si>
  <si>
    <t>　　保障性住房租金补贴</t>
  </si>
  <si>
    <t>　　老旧小区改造</t>
  </si>
  <si>
    <t>　　其他保障性安居工程支出</t>
  </si>
  <si>
    <t>　住房改革支出</t>
  </si>
  <si>
    <t>　　住房公积金</t>
  </si>
  <si>
    <t>　城乡社区住宅</t>
  </si>
  <si>
    <t>　　其他城乡社区住宅支出</t>
  </si>
  <si>
    <t>其他支出</t>
  </si>
  <si>
    <t>　其他政府性基金及对应专项债务收入安排的支出</t>
  </si>
  <si>
    <t>　　其他政府性基金安排的支出</t>
  </si>
  <si>
    <t>本年收入合计</t>
  </si>
  <si>
    <t>本年支出合计</t>
  </si>
  <si>
    <t>上年结转结余</t>
  </si>
  <si>
    <t>年终结转结余</t>
  </si>
  <si>
    <t>收  入  总  计</t>
  </si>
  <si>
    <t>支  出  总  计</t>
  </si>
  <si>
    <t>表02</t>
  </si>
  <si>
    <t>2021年金华市直部门（单位）收入预算总表</t>
  </si>
  <si>
    <t>单位名称</t>
  </si>
  <si>
    <t>合计</t>
  </si>
  <si>
    <t>财政拨款</t>
  </si>
  <si>
    <t>财政专户管理资金</t>
  </si>
  <si>
    <t>事业收入</t>
  </si>
  <si>
    <t>事业单位经营收入</t>
  </si>
  <si>
    <t>上级补助收入</t>
  </si>
  <si>
    <t>附属单位上缴收入</t>
  </si>
  <si>
    <t>其他收入</t>
  </si>
  <si>
    <t>单位资金</t>
  </si>
  <si>
    <t>小计</t>
  </si>
  <si>
    <t>一般公共预算</t>
  </si>
  <si>
    <t>政府性基金预算</t>
  </si>
  <si>
    <t>国有资本经营预算</t>
  </si>
  <si>
    <t>**</t>
  </si>
  <si>
    <t>【326607】金华市建设监察支队</t>
  </si>
  <si>
    <t>【326608】金华市城建档案馆</t>
  </si>
  <si>
    <t>【326612】金华市建设工程质量安全管理总站</t>
  </si>
  <si>
    <t>【326613】金华市建设技工学校</t>
  </si>
  <si>
    <t>【326617】金华市住房保障服务中心</t>
  </si>
  <si>
    <t>【326623】金华市建设工程招投标与造价管理站</t>
  </si>
  <si>
    <t>【326301】金华市住房和城乡建设局</t>
  </si>
  <si>
    <t>【326634】金华市村镇建设服务中心</t>
  </si>
  <si>
    <t>【326635】金华市房地产服务中心</t>
  </si>
  <si>
    <t>【326636】金华市城市建设服务中心</t>
  </si>
  <si>
    <t>【326637】金华市园林景观服务中心</t>
  </si>
  <si>
    <t>【326638】金华市城市有机更新和房屋征收指导中心</t>
  </si>
  <si>
    <t>【326639】金华市环卫服务中心</t>
  </si>
  <si>
    <t>【326631】金华市公用事业发展中心</t>
  </si>
  <si>
    <t>表03</t>
  </si>
  <si>
    <t>2021年市级部门支出预算总表</t>
  </si>
  <si>
    <t>单位编码名称</t>
  </si>
  <si>
    <t>项目名称</t>
  </si>
  <si>
    <t>科目编码</t>
  </si>
  <si>
    <t>科目名称</t>
  </si>
  <si>
    <t>总计</t>
  </si>
  <si>
    <t>基本支出</t>
  </si>
  <si>
    <t>项目支出</t>
  </si>
  <si>
    <t>对附属单位补助支出</t>
  </si>
  <si>
    <t>上缴上级支出</t>
  </si>
  <si>
    <t>人员支出</t>
  </si>
  <si>
    <t>公用经费</t>
  </si>
  <si>
    <t xml:space="preserve"> 小计</t>
  </si>
  <si>
    <t>其他运转类项目</t>
  </si>
  <si>
    <t>特定目标类项目</t>
  </si>
  <si>
    <t/>
  </si>
  <si>
    <t>201</t>
  </si>
  <si>
    <t>　20133</t>
  </si>
  <si>
    <t>（创建）“学雷锋”志愿服务示范站点建设</t>
  </si>
  <si>
    <t>　　2013399</t>
  </si>
  <si>
    <t>205</t>
  </si>
  <si>
    <t>　20503</t>
  </si>
  <si>
    <t>中职教育发展专项资金（“十四五”双高建设）</t>
  </si>
  <si>
    <t>　　2050302</t>
  </si>
  <si>
    <t>中职教育资助专项</t>
  </si>
  <si>
    <t>工资福利支出(事业)</t>
  </si>
  <si>
    <t>　　2050303</t>
  </si>
  <si>
    <t>教学培训业务支出</t>
  </si>
  <si>
    <t>日常公用支出</t>
  </si>
  <si>
    <t>水泵房及操场维修改造项目</t>
  </si>
  <si>
    <t>社保缴费</t>
  </si>
  <si>
    <t>福利费</t>
  </si>
  <si>
    <t>离退休经费</t>
  </si>
  <si>
    <t>聘用人员工资福利</t>
  </si>
  <si>
    <t>车辆定额经费</t>
  </si>
  <si>
    <t>其他福利费</t>
  </si>
  <si>
    <t>定额经费</t>
  </si>
  <si>
    <t>工会经费</t>
  </si>
  <si>
    <t>　20508</t>
  </si>
  <si>
    <t>内部培训费</t>
  </si>
  <si>
    <t>　　2050803</t>
  </si>
  <si>
    <t>建设工程质量安全业务教育培训</t>
  </si>
  <si>
    <t>207</t>
  </si>
  <si>
    <t>　20702</t>
  </si>
  <si>
    <t>金华市区历史建筑测绘建档</t>
  </si>
  <si>
    <t>　　2070206</t>
  </si>
  <si>
    <t>三名保护运行经费</t>
  </si>
  <si>
    <t>办公用房租赁及物管</t>
  </si>
  <si>
    <t>208</t>
  </si>
  <si>
    <t>　20805</t>
  </si>
  <si>
    <t>退休费</t>
  </si>
  <si>
    <t>　　2080501</t>
  </si>
  <si>
    <t>离休费</t>
  </si>
  <si>
    <t>　　2080505</t>
  </si>
  <si>
    <t>　　2080506</t>
  </si>
  <si>
    <t>遗属等其他人员经费</t>
  </si>
  <si>
    <t>　　2080502</t>
  </si>
  <si>
    <t>210</t>
  </si>
  <si>
    <t>　21011</t>
  </si>
  <si>
    <t>　　2101101</t>
  </si>
  <si>
    <t>　　2101102</t>
  </si>
  <si>
    <t>　　2101103</t>
  </si>
  <si>
    <t>211</t>
  </si>
  <si>
    <t>　21103</t>
  </si>
  <si>
    <t>垃圾、污泥处置专项</t>
  </si>
  <si>
    <t>　　2110304</t>
  </si>
  <si>
    <t>212</t>
  </si>
  <si>
    <t>　21201</t>
  </si>
  <si>
    <t>　　2120101</t>
  </si>
  <si>
    <t>工资福利支出(行政)</t>
  </si>
  <si>
    <t>机关应急公务用车经费</t>
  </si>
  <si>
    <t>公务交通补贴</t>
  </si>
  <si>
    <t>公共交通费</t>
  </si>
  <si>
    <t>专业业务费</t>
  </si>
  <si>
    <t>　　2120102</t>
  </si>
  <si>
    <t>管道燃气企业特许经营协议中期评估费</t>
  </si>
  <si>
    <t>　　2120106</t>
  </si>
  <si>
    <t>金华市工程建设项目全流程审批管理系统</t>
  </si>
  <si>
    <t>信息系统维护费</t>
  </si>
  <si>
    <t>施工图审查专项资金</t>
  </si>
  <si>
    <t>建筑节能专项资金</t>
  </si>
  <si>
    <t>　　2120199</t>
  </si>
  <si>
    <t>2021年职称评审费用</t>
  </si>
  <si>
    <t>“信义居”信用信息系统（二期）建设项目</t>
  </si>
  <si>
    <t>“信义居”应用软件运维</t>
  </si>
  <si>
    <t>市村落办工作经费</t>
  </si>
  <si>
    <t>建筑业高质量发展奖补资金</t>
  </si>
  <si>
    <t>浙江省农村生活污水治理设施运维管理工作考核奖补资金</t>
  </si>
  <si>
    <t>浙江省城乡新型建筑工业化以奖代补资金</t>
  </si>
  <si>
    <t>节水信息管理系统维护费</t>
  </si>
  <si>
    <t>金华市国家节水型城市复查技术咨询服务采购</t>
  </si>
  <si>
    <t>金华市用水定额编制</t>
  </si>
  <si>
    <t>金华市节水中长期规划编制</t>
  </si>
  <si>
    <t>创建节水型城市经费</t>
  </si>
  <si>
    <t>中央空调系统更换</t>
  </si>
  <si>
    <t>　　2120109</t>
  </si>
  <si>
    <t>房地产交易业务费</t>
  </si>
  <si>
    <t>房地产交易系统运行维护费</t>
  </si>
  <si>
    <t>房服中心系统上云租用费</t>
  </si>
  <si>
    <t>窗口临聘人员加班激励经费</t>
  </si>
  <si>
    <t>特种专业技术车辆运行维护费</t>
  </si>
  <si>
    <t>代建项目管理费</t>
  </si>
  <si>
    <t>政府投资项目管理费</t>
  </si>
  <si>
    <t>园林应急维护经费</t>
  </si>
  <si>
    <t>金华市景观亮化控制系统维护项目</t>
  </si>
  <si>
    <t>　21202</t>
  </si>
  <si>
    <t>金华市区城市照明专项规划编制项目</t>
  </si>
  <si>
    <t>　　2120201</t>
  </si>
  <si>
    <t>金华市海绵城市建设评估费用</t>
  </si>
  <si>
    <t>金华市绿地系统专项规划修编（2021-2035）</t>
  </si>
  <si>
    <t>项目前期研究经费</t>
  </si>
  <si>
    <t>金华市勘察质量管理信息系统升级项目</t>
  </si>
  <si>
    <t>十四五住房发展规划</t>
  </si>
  <si>
    <t>金华市住房和城乡建设事业发展“十四五”规划</t>
  </si>
  <si>
    <t>城建档案“双套制”归档和馆藏档案数字化扫描项目</t>
  </si>
  <si>
    <t>城建档案馆物业管理费</t>
  </si>
  <si>
    <t>建设工程电子文件在线接收系统升级改造、二级等保及城建档案管理系统二级等保项目</t>
  </si>
  <si>
    <t>档案日常维护费</t>
  </si>
  <si>
    <t>特种车辆专项经费</t>
  </si>
  <si>
    <t>城建档案数字化运维费</t>
  </si>
  <si>
    <t>古子城、雅畈历史文化街区 保护规划编制</t>
  </si>
  <si>
    <t>　21203</t>
  </si>
  <si>
    <t>金华市区农村生活污水运行维护奖励资金</t>
  </si>
  <si>
    <t>　　2120399</t>
  </si>
  <si>
    <t>省级住房与城市建设专项资金</t>
  </si>
  <si>
    <t>市政管网疏通养护</t>
  </si>
  <si>
    <t>市政管理养护巡查经费</t>
  </si>
  <si>
    <t>节日氛围营造</t>
  </si>
  <si>
    <t>回溪水质处理站日常运维</t>
  </si>
  <si>
    <t>市政应急维护</t>
  </si>
  <si>
    <t>市本级桥梁日常巡查、维修养护经费</t>
  </si>
  <si>
    <t>环城南路等提升泵站日常养护费及电费</t>
  </si>
  <si>
    <t>五百滩公园塑木地板维修</t>
  </si>
  <si>
    <t>2021年春节节庆氛围营造项目</t>
  </si>
  <si>
    <t>公园公益广告设置（一期）</t>
  </si>
  <si>
    <t>市区病危行道树整治</t>
  </si>
  <si>
    <t>　21205</t>
  </si>
  <si>
    <t>　　2120501</t>
  </si>
  <si>
    <t>金华市园林绿化管理智慧平台</t>
  </si>
  <si>
    <t>垃圾分类指导宣传培训</t>
  </si>
  <si>
    <t>垃圾场日常维护费</t>
  </si>
  <si>
    <t>物业管理费</t>
  </si>
  <si>
    <t>环卫专业设备购置费</t>
  </si>
  <si>
    <t>环卫应急经费</t>
  </si>
  <si>
    <t>环卫日常业务费</t>
  </si>
  <si>
    <t>生活垃圾焚烧发电厂及填埋场第三方监管项目</t>
  </si>
  <si>
    <t>十八里生活垃圾填埋场渗滤液收集系统标准化工程</t>
  </si>
  <si>
    <t>十八里垃圾填埋场租金及周边村环境整治补助</t>
  </si>
  <si>
    <t>　21206</t>
  </si>
  <si>
    <t>　　2120601</t>
  </si>
  <si>
    <t>办公楼租赁费　</t>
  </si>
  <si>
    <t>应急指挥中心运营维护费</t>
  </si>
  <si>
    <t>执法办案费</t>
  </si>
  <si>
    <t>无主建筑垃圾清运费</t>
  </si>
  <si>
    <t>行政执法装备购置</t>
  </si>
  <si>
    <t>质监安监业务费</t>
  </si>
  <si>
    <t>工地检查用车运行费</t>
  </si>
  <si>
    <t>建设工程质量安全生产现场检测服务</t>
  </si>
  <si>
    <t>公务车辆购置</t>
  </si>
  <si>
    <t>建筑市场管理运行经费</t>
  </si>
  <si>
    <t>　21208</t>
  </si>
  <si>
    <t>传统村落保护专项资金</t>
  </si>
  <si>
    <t>　　2120899</t>
  </si>
  <si>
    <t>高层住宅二次供水设施改造补助资金</t>
  </si>
  <si>
    <t>市区回溪水质处理工程</t>
  </si>
  <si>
    <t>　　2120803</t>
  </si>
  <si>
    <t>2019年交通设施改造工程</t>
  </si>
  <si>
    <t>2020年交通设施改造工程</t>
  </si>
  <si>
    <t>2020年路灯新建、改造工程</t>
  </si>
  <si>
    <t>2021年交通设施改造工程</t>
  </si>
  <si>
    <t>三旅战备通道及附属工程-市政工程</t>
  </si>
  <si>
    <t>回溪街（解放西路-中山西路）道路改造工程</t>
  </si>
  <si>
    <t>市区BRT公交专用道优化改造工程</t>
  </si>
  <si>
    <t>市区中山路（明月街-八一北街)（含西市街南段）雨污合流道路改造工程</t>
  </si>
  <si>
    <t>市区人民东路雨污合流道路改造工程（新华街-明月街）</t>
  </si>
  <si>
    <t>市区体育街雨污合流道路改造工程</t>
  </si>
  <si>
    <t>市区兰溪门菜场周边雨污合流道路改造工程</t>
  </si>
  <si>
    <t>市区回溪排涝站建设工程</t>
  </si>
  <si>
    <t>市区回溪生态修复工程</t>
  </si>
  <si>
    <t>市区回溪街改造工程</t>
  </si>
  <si>
    <t>市区婺江东路（通济街至明月街）雨污合流道路改造工程</t>
  </si>
  <si>
    <t>市区师院街雨污合流道路改造工程</t>
  </si>
  <si>
    <t>市区春晖路（胜利北街至东市街）雨污合流道路改造工程</t>
  </si>
  <si>
    <t>市区曙光路（后城里街至回溪街）雨污合流道路改造工程</t>
  </si>
  <si>
    <t>市区江北核心商圈雨污分流改造工程</t>
  </si>
  <si>
    <t>市区污水“零直排”创建市政管网配套工程</t>
  </si>
  <si>
    <t>市区游新北街新建工程（旌孝街至人民东路）</t>
  </si>
  <si>
    <t>市区胜利北街（通园路至人民东路）雨污合流道路改造工程</t>
  </si>
  <si>
    <t>市区芙峰街雨污合流道路改造工程（丹光东路至二环北路）</t>
  </si>
  <si>
    <t>市区芙峰街（丹光东路至丰亭东路）雨污合流道路改造工程</t>
  </si>
  <si>
    <t>市区芙苑路（八一北街-芙峰街）雨污合流道路改造工程</t>
  </si>
  <si>
    <t>市区解放东路改造工程（新华街-回溪街）</t>
  </si>
  <si>
    <t>市区通园路改造工程（胜利街至人民东路）</t>
  </si>
  <si>
    <t>市区青春路（新华街至东市街）雨污合流道路改造工程</t>
  </si>
  <si>
    <t>旌孝街环境整治工程（通园溪至人民东路）</t>
  </si>
  <si>
    <t>旌孝街（东市街至通园溪段）雨污分流改造工程</t>
  </si>
  <si>
    <t>金竹路（第二粮库至黄桥头村口）污水管网应急工程</t>
  </si>
  <si>
    <t>（创建）-市区部分道路缘石、积水点改造工程</t>
  </si>
  <si>
    <t>（创建）交通设施精品示范街（路口）建设工程</t>
  </si>
  <si>
    <t>（创建）市区部分道路路面提升优化改造工程</t>
  </si>
  <si>
    <t>江北路灯大修工程</t>
  </si>
  <si>
    <t>（创建）金华市区江北道路交叉口设施功能优化提升工程</t>
  </si>
  <si>
    <t>婺州公园构筑物修缮工程</t>
  </si>
  <si>
    <t>婺江喷泉维修工程</t>
  </si>
  <si>
    <t>市区三江六岸亮化四期工程</t>
  </si>
  <si>
    <t>市区东关立交桥立体绿化推广</t>
  </si>
  <si>
    <t>市区公园海绵化改造工程（一期）</t>
  </si>
  <si>
    <t>市区公园海绵化改造工程（二期）</t>
  </si>
  <si>
    <t>沿江公园景观提升工程</t>
  </si>
  <si>
    <t>（创建）中心城区道路行道树树池精品化提升改造</t>
  </si>
  <si>
    <t>（创建）人民广场地下通道提升改造</t>
  </si>
  <si>
    <t>（创建）道德广场建设</t>
  </si>
  <si>
    <t>双龙大桥两侧机非隔离带改造工程</t>
  </si>
  <si>
    <t>婺剧院亮化维修改造工程</t>
  </si>
  <si>
    <t>城区街头绿地景观精品化改造工程</t>
  </si>
  <si>
    <t>八咏桥桥面改造工程</t>
  </si>
  <si>
    <t>金华市环卫处八达路综合基地</t>
  </si>
  <si>
    <t>金华市生活垃圾应急填埋场项目</t>
  </si>
  <si>
    <t>市区3座转运站设备提档工程</t>
  </si>
  <si>
    <t>市区42座公厕提档工程</t>
  </si>
  <si>
    <t>金华市十八里垃圾卫生填埋场扩容技改项目</t>
  </si>
  <si>
    <t>金华市第二生活垃圾焚烧发电厂及飞灰（含其它危废）运营经费</t>
  </si>
  <si>
    <t>　21213</t>
  </si>
  <si>
    <t>江北市政设施日常维护</t>
  </si>
  <si>
    <t>　　2121301</t>
  </si>
  <si>
    <t>金华市景观亮化维护项目</t>
  </si>
  <si>
    <t>江北绿地和行道树养护费</t>
  </si>
  <si>
    <t>市区公园改造管理养护经费</t>
  </si>
  <si>
    <t>　　2121302</t>
  </si>
  <si>
    <t>金华市区环卫考核奖补资金</t>
  </si>
  <si>
    <t>　21214</t>
  </si>
  <si>
    <t>秋滨污水处理厂运行维护费</t>
  </si>
  <si>
    <t>　　2121401</t>
  </si>
  <si>
    <t>　　2121499</t>
  </si>
  <si>
    <t>　21299</t>
  </si>
  <si>
    <t>“三办”集中办公房屋租赁费</t>
  </si>
  <si>
    <t>　　2129999</t>
  </si>
  <si>
    <t>市城市有机更新和房屋征收指导工作专项经费</t>
  </si>
  <si>
    <t>政务外网经费</t>
  </si>
  <si>
    <t>221</t>
  </si>
  <si>
    <t>　22101</t>
  </si>
  <si>
    <t>中央财政城镇保障性安居工程补助资金</t>
  </si>
  <si>
    <t>　　2210108</t>
  </si>
  <si>
    <t>浙江省城镇老旧小区改造资金</t>
  </si>
  <si>
    <t>公共租赁住房室内装饰装修</t>
  </si>
  <si>
    <t>　　2210106</t>
  </si>
  <si>
    <t>房管业务费</t>
  </si>
  <si>
    <t>公共租赁房物业管理服务费</t>
  </si>
  <si>
    <t>建设局公租房资产不动产登记</t>
  </si>
  <si>
    <t>公共租赁房管理维护养护费</t>
  </si>
  <si>
    <t>住房保障电子政务经费</t>
  </si>
  <si>
    <t>公共租赁住房租赁补贴</t>
  </si>
  <si>
    <t>　　2210107</t>
  </si>
  <si>
    <t>高端人才房物业维修养护费</t>
  </si>
  <si>
    <t>　　2210199</t>
  </si>
  <si>
    <t>　22102</t>
  </si>
  <si>
    <t>住房公积金(5%部分（新职工）)</t>
  </si>
  <si>
    <t>　　2210201</t>
  </si>
  <si>
    <t>住房公积金(12%部分)</t>
  </si>
  <si>
    <t>　22103</t>
  </si>
  <si>
    <t>　　2210399</t>
  </si>
  <si>
    <t>229</t>
  </si>
  <si>
    <t>　22904</t>
  </si>
  <si>
    <t>房屋建筑白蚁防治业务费</t>
  </si>
  <si>
    <t>　　2290401</t>
  </si>
  <si>
    <t>表04</t>
  </si>
  <si>
    <t>2021年金华市直部门（单位）财政拨款收支预算表</t>
  </si>
  <si>
    <t>表05</t>
  </si>
  <si>
    <t>2021年市级部门一般公共预算支出表</t>
  </si>
  <si>
    <t>合  计</t>
  </si>
  <si>
    <t>表06</t>
  </si>
  <si>
    <t>2021年市级部门一般公共预算基本支出表</t>
  </si>
  <si>
    <t>经济分类科目</t>
  </si>
  <si>
    <t>本年一般公共预算基本支出</t>
  </si>
  <si>
    <t>人员经费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</si>
  <si>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</si>
  <si>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</si>
  <si>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</si>
  <si>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</si>
  <si>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</si>
  <si>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</si>
  <si>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</si>
  <si>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</si>
  <si>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</si>
  <si>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</si>
  <si>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</si>
  <si>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</si>
  <si>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</si>
  <si>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</si>
  <si>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</si>
  <si>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</si>
  <si>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</si>
  <si>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</si>
  <si>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</si>
  <si>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</si>
  <si>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</si>
  <si>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</si>
  <si>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</si>
  <si>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</si>
  <si>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</si>
  <si>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</si>
  <si>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</si>
  <si>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</si>
  <si>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</si>
  <si>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</si>
  <si>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</si>
  <si>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</si>
  <si>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</si>
  <si>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</si>
  <si>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</si>
  <si>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</si>
  <si>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</si>
  <si>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</si>
  <si>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</si>
  <si>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</si>
  <si>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</si>
  <si>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</si>
  <si>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</si>
  <si>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</si>
  <si>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</si>
  <si>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</si>
  <si>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</si>
  <si>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</si>
  <si>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30218</t>
  </si>
  <si>
    <t>　专用材料费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</si>
  <si>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</si>
  <si>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</si>
  <si>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</si>
  <si>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</si>
  <si>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</si>
  <si>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</si>
  <si>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</si>
  <si>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</si>
  <si>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</si>
  <si>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</si>
  <si>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</si>
  <si>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</si>
  <si>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</si>
  <si>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</si>
  <si>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</si>
  <si>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</si>
  <si>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</si>
  <si>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</si>
  <si>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30302</t>
  </si>
  <si>
    <t>　退休费</t>
  </si>
  <si>
    <t>　30305</t>
  </si>
  <si>
    <t>　生活补助</t>
  </si>
  <si>
    <t>　30399</t>
  </si>
  <si>
    <t>　其他对个人和家庭的补助</t>
  </si>
  <si>
    <t>310</t>
  </si>
  <si>
    <t>资本性支出</t>
  </si>
  <si>
    <t>　31002</t>
  </si>
  <si>
    <t>　办公设备购置</t>
  </si>
  <si>
    <t>表07</t>
  </si>
  <si>
    <t>2021年市级部门一般公共预算“三公”经费支出表</t>
  </si>
  <si>
    <t>单位:万元</t>
  </si>
  <si>
    <t>因公出国（境）费用</t>
  </si>
  <si>
    <t>公务接待费</t>
  </si>
  <si>
    <t>公务用车购置费</t>
  </si>
  <si>
    <t>公务用车运行维护费</t>
  </si>
  <si>
    <t>1</t>
  </si>
  <si>
    <t>2</t>
  </si>
  <si>
    <t>3</t>
  </si>
  <si>
    <t>4</t>
  </si>
  <si>
    <t>5</t>
  </si>
  <si>
    <t>7</t>
  </si>
  <si>
    <r>
      <t>注</t>
    </r>
    <r>
      <rPr>
        <sz val="11"/>
        <color indexed="8"/>
        <rFont val="Calibri"/>
        <family val="2"/>
      </rPr>
      <t>“</t>
    </r>
    <r>
      <rPr>
        <sz val="11"/>
        <color indexed="8"/>
        <rFont val="宋体"/>
        <family val="0"/>
      </rPr>
      <t>不含教学科研人员学术交流因公出国（境）费用。</t>
    </r>
    <r>
      <rPr>
        <sz val="11"/>
        <color indexed="8"/>
        <rFont val="Calibri"/>
        <family val="2"/>
      </rPr>
      <t>”</t>
    </r>
  </si>
  <si>
    <t>表08</t>
  </si>
  <si>
    <t>2021年市级部门政府性基金预算支出表</t>
  </si>
  <si>
    <t>本年政府性基金预算支出</t>
  </si>
  <si>
    <t>表09</t>
  </si>
  <si>
    <t>2021年金华市直部门（单位）支出预算分类科目汇总表</t>
  </si>
  <si>
    <t>事业收入资金</t>
  </si>
  <si>
    <t>上级补助收入资金</t>
  </si>
  <si>
    <t>附属单位上缴收入资金</t>
  </si>
  <si>
    <t>事业单位经营收入资金</t>
  </si>
  <si>
    <t>其他收入资金</t>
  </si>
  <si>
    <t>政府性基金</t>
  </si>
  <si>
    <t>预算10表</t>
  </si>
  <si>
    <t>  2021年金华市直部门（单位）预算财政拨款重点项目支出预算表</t>
  </si>
  <si>
    <t>项目绩效目标</t>
  </si>
  <si>
    <t>国有资本经营预算资金</t>
  </si>
  <si>
    <t>总目标</t>
  </si>
  <si>
    <t>阶段性目标</t>
  </si>
  <si>
    <t>住房和城乡建设事务综合业务管理</t>
  </si>
  <si>
    <t>各业务处室正常运转，保证各项资金及时拨付，确保行政单位职能正常运转。</t>
  </si>
  <si>
    <t>建筑业发展与监管</t>
  </si>
  <si>
    <t>负责监督管理全市建筑活动、规范市场各方主体行为，负责全市建筑工程质量安全监管</t>
  </si>
  <si>
    <t>拟定工程勘察设计、工程施工、工程质量、安全生产、工程监理和竣工验收备案的政策、规章制度并监督执行；拟定工程建设、建筑业、勘察设计咨询业的行业发展战略、中长期规划、改革方案、产业政策、规章制度并监督实施；拟定规范建筑市场各方主体行为的规章制度和建筑市场信用标准并监督实施；负责对建筑市场主体的资质（格）管理；负责建设工程招投标活动、施工许可、工程造价、竣工验收备案的监督管理工作；负责组织发布造价信息；组织协调建筑业企业、中介机构参与国际工程承包、建筑劳务合作。拟定建筑业、工程勘察设计咨询业的技术政策并指导实施，组织或参与建设工程重大质量、安全事故的调查处理，指导建筑业突发公共事件的应急管理工作。</t>
  </si>
  <si>
    <t>农村基础设施建设</t>
  </si>
  <si>
    <t>全市村镇建设、公用基础设施建设、村容村貌和环境卫生管理工作。</t>
  </si>
  <si>
    <t>参与村庄整治、新农村建设、农房防灾减灾，农村住房改造和权属管理等工作。</t>
  </si>
  <si>
    <t>保障性住房建设管理</t>
  </si>
  <si>
    <t>负责保障城镇低收入家庭住房保障工作</t>
  </si>
  <si>
    <t>拟定全市住房保障相关政策指导实施等，做好保障性住房建设管理。</t>
  </si>
  <si>
    <t>城市建设</t>
  </si>
  <si>
    <t>负责住房和城乡城市建设管理秩序保证</t>
  </si>
  <si>
    <t>拟定住房和城乡建设规范性文件并监督实施，提出政策建议，做好组织协调工作等。</t>
  </si>
  <si>
    <t>金华市城市有机更新和房屋征收指导中心</t>
  </si>
  <si>
    <r>
      <rPr>
        <sz val="11"/>
        <color indexed="8"/>
        <rFont val="Calibri"/>
        <family val="2"/>
      </rPr>
      <t>2021</t>
    </r>
    <r>
      <rPr>
        <sz val="11"/>
        <color indexed="8"/>
        <rFont val="宋体"/>
        <family val="0"/>
      </rPr>
      <t>年政务外网经费</t>
    </r>
    <r>
      <rPr>
        <sz val="11"/>
        <color indexed="8"/>
        <rFont val="Calibri"/>
        <family val="2"/>
      </rPr>
      <t>1</t>
    </r>
    <r>
      <rPr>
        <sz val="11"/>
        <color indexed="8"/>
        <rFont val="宋体"/>
        <family val="0"/>
      </rPr>
      <t>万元</t>
    </r>
  </si>
  <si>
    <t>为整合行政资源，便于“三办”随时碰头会商，密切配合，有效提高行政效率和依法行政水平，统筹征迁工作协调，推进市区土地房屋征迁工作。</t>
  </si>
  <si>
    <t>2021年，要继续推进金华市城区城中村改造各项工作的落实，配合各区做好各项城中村改造安置项目建设；做好市区改造城中村征迁相关工作；制定完善城中村各相关政策制度；完成全年三改一拆行动城中村和旧住宅区改造目标任务,做好老旧小区加装电梯等工作，做好老旧小区专项规划；技术导则等配套政策，老旧小区改造宣传工作。</t>
  </si>
  <si>
    <t>金华市村镇建设服务中心</t>
  </si>
  <si>
    <t>历史文化街区保护利用与管理</t>
  </si>
  <si>
    <t>217..62</t>
  </si>
  <si>
    <r>
      <t>1.</t>
    </r>
    <r>
      <rPr>
        <sz val="11"/>
        <color indexed="8"/>
        <rFont val="宋体"/>
        <family val="0"/>
      </rPr>
      <t>完成古子城、雅畈历史文化街区保护规划编制，</t>
    </r>
    <r>
      <rPr>
        <sz val="11"/>
        <color indexed="8"/>
        <rFont val="Calibri"/>
        <family val="2"/>
      </rPr>
      <t>2021</t>
    </r>
    <r>
      <rPr>
        <sz val="11"/>
        <color indexed="8"/>
        <rFont val="宋体"/>
        <family val="0"/>
      </rPr>
      <t>年支付完成</t>
    </r>
    <r>
      <rPr>
        <sz val="11"/>
        <color indexed="8"/>
        <rFont val="Calibri"/>
        <family val="2"/>
      </rPr>
      <t>25</t>
    </r>
    <r>
      <rPr>
        <sz val="11"/>
        <color indexed="8"/>
        <rFont val="宋体"/>
        <family val="0"/>
      </rPr>
      <t>万元。</t>
    </r>
    <r>
      <rPr>
        <sz val="11"/>
        <color indexed="8"/>
        <rFont val="Calibri"/>
        <family val="2"/>
      </rPr>
      <t>2.</t>
    </r>
    <r>
      <rPr>
        <sz val="11"/>
        <color indexed="8"/>
        <rFont val="宋体"/>
        <family val="0"/>
      </rPr>
      <t>完成金华市第二批</t>
    </r>
    <r>
      <rPr>
        <sz val="11"/>
        <color indexed="8"/>
        <rFont val="Calibri"/>
        <family val="2"/>
      </rPr>
      <t>118</t>
    </r>
    <r>
      <rPr>
        <sz val="11"/>
        <color indexed="8"/>
        <rFont val="宋体"/>
        <family val="0"/>
      </rPr>
      <t>处历史建筑测绘建档，</t>
    </r>
    <r>
      <rPr>
        <sz val="11"/>
        <color indexed="8"/>
        <rFont val="Calibri"/>
        <family val="2"/>
      </rPr>
      <t>2021</t>
    </r>
    <r>
      <rPr>
        <sz val="11"/>
        <color indexed="8"/>
        <rFont val="宋体"/>
        <family val="0"/>
      </rPr>
      <t>年支付完成</t>
    </r>
    <r>
      <rPr>
        <sz val="11"/>
        <color indexed="8"/>
        <rFont val="Calibri"/>
        <family val="2"/>
      </rPr>
      <t>150</t>
    </r>
    <r>
      <rPr>
        <sz val="11"/>
        <color indexed="8"/>
        <rFont val="宋体"/>
        <family val="0"/>
      </rPr>
      <t>万元。</t>
    </r>
    <r>
      <rPr>
        <sz val="11"/>
        <color indexed="8"/>
        <rFont val="Calibri"/>
        <family val="2"/>
      </rPr>
      <t>3.</t>
    </r>
    <r>
      <rPr>
        <sz val="11"/>
        <color indexed="8"/>
        <rFont val="宋体"/>
        <family val="0"/>
      </rPr>
      <t>完成办公用房租赁、水电费等支出，保障正常办公需要，</t>
    </r>
    <r>
      <rPr>
        <sz val="11"/>
        <color indexed="8"/>
        <rFont val="Calibri"/>
        <family val="2"/>
      </rPr>
      <t>2021</t>
    </r>
    <r>
      <rPr>
        <sz val="11"/>
        <color indexed="8"/>
        <rFont val="宋体"/>
        <family val="0"/>
      </rPr>
      <t>年支付完成</t>
    </r>
    <r>
      <rPr>
        <sz val="11"/>
        <color indexed="8"/>
        <rFont val="Calibri"/>
        <family val="2"/>
      </rPr>
      <t>25.62</t>
    </r>
    <r>
      <rPr>
        <sz val="11"/>
        <color indexed="8"/>
        <rFont val="宋体"/>
        <family val="0"/>
      </rPr>
      <t>万元。</t>
    </r>
    <r>
      <rPr>
        <sz val="11"/>
        <color indexed="8"/>
        <rFont val="Calibri"/>
        <family val="2"/>
      </rPr>
      <t>4.</t>
    </r>
    <r>
      <rPr>
        <sz val="11"/>
        <color indexed="8"/>
        <rFont val="宋体"/>
        <family val="0"/>
      </rPr>
      <t>保障村镇工作和名城保护工作的日常指导、巡查，</t>
    </r>
    <r>
      <rPr>
        <sz val="11"/>
        <color indexed="8"/>
        <rFont val="Calibri"/>
        <family val="2"/>
      </rPr>
      <t>2021</t>
    </r>
    <r>
      <rPr>
        <sz val="11"/>
        <color indexed="8"/>
        <rFont val="宋体"/>
        <family val="0"/>
      </rPr>
      <t>年支付完成</t>
    </r>
    <r>
      <rPr>
        <sz val="11"/>
        <color indexed="8"/>
        <rFont val="Calibri"/>
        <family val="2"/>
      </rPr>
      <t>17</t>
    </r>
    <r>
      <rPr>
        <sz val="11"/>
        <color indexed="8"/>
        <rFont val="宋体"/>
        <family val="0"/>
      </rPr>
      <t>万元。</t>
    </r>
  </si>
  <si>
    <r>
      <t>1.2021</t>
    </r>
    <r>
      <rPr>
        <sz val="11"/>
        <color indexed="8"/>
        <rFont val="宋体"/>
        <family val="0"/>
      </rPr>
      <t>年</t>
    </r>
    <r>
      <rPr>
        <sz val="11"/>
        <color indexed="8"/>
        <rFont val="Calibri"/>
        <family val="2"/>
      </rPr>
      <t>7</t>
    </r>
    <r>
      <rPr>
        <sz val="11"/>
        <color indexed="8"/>
        <rFont val="宋体"/>
        <family val="0"/>
      </rPr>
      <t>月</t>
    </r>
    <r>
      <rPr>
        <sz val="11"/>
        <color indexed="8"/>
        <rFont val="Calibri"/>
        <family val="2"/>
      </rPr>
      <t>30</t>
    </r>
    <r>
      <rPr>
        <sz val="11"/>
        <color indexed="8"/>
        <rFont val="宋体"/>
        <family val="0"/>
      </rPr>
      <t>日前完成古子城、雅畈历史街区规划编制初稿，</t>
    </r>
    <r>
      <rPr>
        <sz val="11"/>
        <color indexed="8"/>
        <rFont val="Calibri"/>
        <family val="2"/>
      </rPr>
      <t>9</t>
    </r>
    <r>
      <rPr>
        <sz val="11"/>
        <color indexed="8"/>
        <rFont val="宋体"/>
        <family val="0"/>
      </rPr>
      <t>月</t>
    </r>
    <r>
      <rPr>
        <sz val="11"/>
        <color indexed="8"/>
        <rFont val="Calibri"/>
        <family val="2"/>
      </rPr>
      <t>30</t>
    </r>
    <r>
      <rPr>
        <sz val="11"/>
        <color indexed="8"/>
        <rFont val="宋体"/>
        <family val="0"/>
      </rPr>
      <t>日前规划编制经过部门专家审议通过。</t>
    </r>
    <r>
      <rPr>
        <sz val="11"/>
        <color indexed="8"/>
        <rFont val="Calibri"/>
        <family val="2"/>
      </rPr>
      <t>2.2021</t>
    </r>
    <r>
      <rPr>
        <sz val="11"/>
        <color indexed="8"/>
        <rFont val="宋体"/>
        <family val="0"/>
      </rPr>
      <t>年</t>
    </r>
    <r>
      <rPr>
        <sz val="11"/>
        <color indexed="8"/>
        <rFont val="Calibri"/>
        <family val="2"/>
      </rPr>
      <t>6</t>
    </r>
    <r>
      <rPr>
        <sz val="11"/>
        <color indexed="8"/>
        <rFont val="宋体"/>
        <family val="0"/>
      </rPr>
      <t>月</t>
    </r>
    <r>
      <rPr>
        <sz val="11"/>
        <color indexed="8"/>
        <rFont val="Calibri"/>
        <family val="2"/>
      </rPr>
      <t>30</t>
    </r>
    <r>
      <rPr>
        <sz val="11"/>
        <color indexed="8"/>
        <rFont val="宋体"/>
        <family val="0"/>
      </rPr>
      <t>日前签订历史建筑测绘建档施工合同，</t>
    </r>
    <r>
      <rPr>
        <sz val="11"/>
        <color indexed="8"/>
        <rFont val="Calibri"/>
        <family val="2"/>
      </rPr>
      <t>10</t>
    </r>
    <r>
      <rPr>
        <sz val="11"/>
        <color indexed="8"/>
        <rFont val="宋体"/>
        <family val="0"/>
      </rPr>
      <t>月</t>
    </r>
    <r>
      <rPr>
        <sz val="11"/>
        <color indexed="8"/>
        <rFont val="Calibri"/>
        <family val="2"/>
      </rPr>
      <t>30</t>
    </r>
    <r>
      <rPr>
        <sz val="11"/>
        <color indexed="8"/>
        <rFont val="宋体"/>
        <family val="0"/>
      </rPr>
      <t>日前完成建筑测绘，</t>
    </r>
    <r>
      <rPr>
        <sz val="11"/>
        <color indexed="8"/>
        <rFont val="Calibri"/>
        <family val="2"/>
      </rPr>
      <t>12</t>
    </r>
    <r>
      <rPr>
        <sz val="11"/>
        <color indexed="8"/>
        <rFont val="宋体"/>
        <family val="0"/>
      </rPr>
      <t>月</t>
    </r>
    <r>
      <rPr>
        <sz val="11"/>
        <color indexed="8"/>
        <rFont val="Calibri"/>
        <family val="2"/>
      </rPr>
      <t>30</t>
    </r>
    <r>
      <rPr>
        <sz val="11"/>
        <color indexed="8"/>
        <rFont val="宋体"/>
        <family val="0"/>
      </rPr>
      <t>日前完成项目验收。</t>
    </r>
    <r>
      <rPr>
        <sz val="11"/>
        <color indexed="8"/>
        <rFont val="Calibri"/>
        <family val="2"/>
      </rPr>
      <t>3.2021</t>
    </r>
    <r>
      <rPr>
        <sz val="11"/>
        <color indexed="8"/>
        <rFont val="宋体"/>
        <family val="0"/>
      </rPr>
      <t>年</t>
    </r>
    <r>
      <rPr>
        <sz val="11"/>
        <color indexed="8"/>
        <rFont val="Calibri"/>
        <family val="2"/>
      </rPr>
      <t>6</t>
    </r>
    <r>
      <rPr>
        <sz val="11"/>
        <color indexed="8"/>
        <rFont val="宋体"/>
        <family val="0"/>
      </rPr>
      <t>月</t>
    </r>
    <r>
      <rPr>
        <sz val="11"/>
        <color indexed="8"/>
        <rFont val="Calibri"/>
        <family val="2"/>
      </rPr>
      <t>30</t>
    </r>
    <r>
      <rPr>
        <sz val="11"/>
        <color indexed="8"/>
        <rFont val="宋体"/>
        <family val="0"/>
      </rPr>
      <t>日前完成办公房租金及物业管理费支出，按月及时完成水电费及维修费用支出。</t>
    </r>
    <r>
      <rPr>
        <sz val="11"/>
        <color indexed="8"/>
        <rFont val="Calibri"/>
        <family val="2"/>
      </rPr>
      <t>4.</t>
    </r>
    <r>
      <rPr>
        <sz val="11"/>
        <color indexed="8"/>
        <rFont val="宋体"/>
        <family val="0"/>
      </rPr>
      <t>保证业务日常开展，业务培训工作，志愿服务活动等。</t>
    </r>
  </si>
  <si>
    <t>金华市建设监察支队</t>
  </si>
  <si>
    <t>建设执法监察</t>
  </si>
  <si>
    <r>
      <t>1</t>
    </r>
    <r>
      <rPr>
        <sz val="11"/>
        <color indexed="8"/>
        <rFont val="宋体"/>
        <family val="0"/>
      </rPr>
      <t>：应急指挥中心运营维护费，根据工作需要，市建设系统应急指挥中心设立在支队四楼。为了各项应急工作的正常开展，经市建设局研究决定，应急指挥中心的日常维护、启动应急预案的后勤保障均由支队实施。</t>
    </r>
    <r>
      <rPr>
        <sz val="11"/>
        <color indexed="8"/>
        <rFont val="Calibri"/>
        <family val="2"/>
      </rPr>
      <t>2</t>
    </r>
    <r>
      <rPr>
        <sz val="11"/>
        <color indexed="8"/>
        <rFont val="宋体"/>
        <family val="0"/>
      </rPr>
      <t>：行政执法装备购置，城市管理执法装备是城市管理执法管理执法工作的物质基础，是城市管理执法队伍建设的重要组成部分。根据住房和城乡建设部办公厅关于印发《城市管理执法装备配备指导标准（试行）》的通知事项，参照我单位现有在职人数，需配备行政执法用车及执法装备若干（参见购置装备清单）。</t>
    </r>
    <r>
      <rPr>
        <sz val="11"/>
        <color indexed="8"/>
        <rFont val="Calibri"/>
        <family val="2"/>
      </rPr>
      <t>3</t>
    </r>
    <r>
      <rPr>
        <sz val="11"/>
        <color indexed="8"/>
        <rFont val="宋体"/>
        <family val="0"/>
      </rPr>
      <t>：办公楼租赁费：支队日常办公，开展上级部门及职能赋予的行政执法工作职责。</t>
    </r>
    <r>
      <rPr>
        <sz val="11"/>
        <color indexed="8"/>
        <rFont val="Calibri"/>
        <family val="2"/>
      </rPr>
      <t>4</t>
    </r>
    <r>
      <rPr>
        <sz val="11"/>
        <color indexed="8"/>
        <rFont val="宋体"/>
        <family val="0"/>
      </rPr>
      <t>：执法办案经费，有效执行建筑市场、工程单位违反法律法规案件及其他执法费用。</t>
    </r>
    <r>
      <rPr>
        <sz val="11"/>
        <color indexed="8"/>
        <rFont val="Calibri"/>
        <family val="2"/>
      </rPr>
      <t>5</t>
    </r>
    <r>
      <rPr>
        <sz val="11"/>
        <color indexed="8"/>
        <rFont val="宋体"/>
        <family val="0"/>
      </rPr>
      <t>：无主建筑垃圾清运费:推进建筑垃圾综合治理全国试点城市工作要求，创建文明城市，开展“三化”环境综合整治 ，巩固创卫成果 ，致力把金华打造成为一座干净、整洁、优美的全国文明城市 ，切实改善城市环境、构建和谐金华 。创建文明城市，“三化”环境综合整治和精品城市建设是一项民生工程、民心工程，事关全局，影响深远。</t>
    </r>
  </si>
  <si>
    <t>金华市城市建设服务中心</t>
  </si>
  <si>
    <t>市政设施日常管理养护</t>
  </si>
  <si>
    <t>完成市区市政基础设施的日常维护和应急处置工作</t>
  </si>
  <si>
    <r>
      <t>1.</t>
    </r>
    <r>
      <rPr>
        <sz val="10"/>
        <color indexed="8"/>
        <rFont val="宋体"/>
        <family val="0"/>
      </rPr>
      <t>完成</t>
    </r>
    <r>
      <rPr>
        <sz val="10"/>
        <color indexed="8"/>
        <rFont val="Calibri"/>
        <family val="2"/>
      </rPr>
      <t>30</t>
    </r>
    <r>
      <rPr>
        <sz val="10"/>
        <color indexed="8"/>
        <rFont val="宋体"/>
        <family val="0"/>
      </rPr>
      <t xml:space="preserve">座桥梁的巡查养护、维修、检测工作；
</t>
    </r>
    <r>
      <rPr>
        <sz val="10"/>
        <color indexed="8"/>
        <rFont val="Calibri"/>
        <family val="2"/>
      </rPr>
      <t>2.</t>
    </r>
    <r>
      <rPr>
        <sz val="10"/>
        <color indexed="8"/>
        <rFont val="宋体"/>
        <family val="0"/>
      </rPr>
      <t>完成约</t>
    </r>
    <r>
      <rPr>
        <sz val="10"/>
        <color indexed="8"/>
        <rFont val="Calibri"/>
        <family val="2"/>
      </rPr>
      <t>80</t>
    </r>
    <r>
      <rPr>
        <sz val="10"/>
        <color indexed="8"/>
        <rFont val="宋体"/>
        <family val="0"/>
      </rPr>
      <t xml:space="preserve">条道路的日常巡查养护和维修工作；
</t>
    </r>
    <r>
      <rPr>
        <sz val="10"/>
        <color indexed="8"/>
        <rFont val="Calibri"/>
        <family val="2"/>
      </rPr>
      <t>3.</t>
    </r>
    <r>
      <rPr>
        <sz val="10"/>
        <color indexed="8"/>
        <rFont val="宋体"/>
        <family val="0"/>
      </rPr>
      <t>春节悬挂灯笼</t>
    </r>
    <r>
      <rPr>
        <sz val="10"/>
        <color indexed="8"/>
        <rFont val="Calibri"/>
        <family val="2"/>
      </rPr>
      <t>650</t>
    </r>
    <r>
      <rPr>
        <sz val="10"/>
        <color indexed="8"/>
        <rFont val="宋体"/>
        <family val="0"/>
      </rPr>
      <t>组，国庆国旗悬挂</t>
    </r>
    <r>
      <rPr>
        <sz val="10"/>
        <color indexed="8"/>
        <rFont val="Calibri"/>
        <family val="2"/>
      </rPr>
      <t>850</t>
    </r>
    <r>
      <rPr>
        <sz val="10"/>
        <color indexed="8"/>
        <rFont val="宋体"/>
        <family val="0"/>
      </rPr>
      <t xml:space="preserve">组，营造节日喜庆氛围提升城市形象；
</t>
    </r>
    <r>
      <rPr>
        <sz val="10"/>
        <color indexed="8"/>
        <rFont val="Calibri"/>
        <family val="2"/>
      </rPr>
      <t>4.</t>
    </r>
    <r>
      <rPr>
        <sz val="10"/>
        <color indexed="8"/>
        <rFont val="宋体"/>
        <family val="0"/>
      </rPr>
      <t>完成市政疏通养护约</t>
    </r>
    <r>
      <rPr>
        <sz val="10"/>
        <color indexed="8"/>
        <rFont val="Calibri"/>
        <family val="2"/>
      </rPr>
      <t>330</t>
    </r>
    <r>
      <rPr>
        <sz val="10"/>
        <color indexed="8"/>
        <rFont val="宋体"/>
        <family val="0"/>
      </rPr>
      <t>公里；完成</t>
    </r>
    <r>
      <rPr>
        <sz val="10"/>
        <color indexed="8"/>
        <rFont val="Calibri"/>
        <family val="2"/>
      </rPr>
      <t>5</t>
    </r>
    <r>
      <rPr>
        <sz val="10"/>
        <color indexed="8"/>
        <rFont val="宋体"/>
        <family val="0"/>
      </rPr>
      <t xml:space="preserve">座泵站的日常运行维护；
</t>
    </r>
    <r>
      <rPr>
        <sz val="10"/>
        <color indexed="8"/>
        <rFont val="Calibri"/>
        <family val="2"/>
      </rPr>
      <t>5.</t>
    </r>
    <r>
      <rPr>
        <sz val="10"/>
        <color indexed="8"/>
        <rFont val="宋体"/>
        <family val="0"/>
      </rPr>
      <t>完成</t>
    </r>
    <r>
      <rPr>
        <sz val="10"/>
        <color indexed="8"/>
        <rFont val="Calibri"/>
        <family val="2"/>
      </rPr>
      <t>5</t>
    </r>
    <r>
      <rPr>
        <sz val="10"/>
        <color indexed="8"/>
        <rFont val="宋体"/>
        <family val="0"/>
      </rPr>
      <t xml:space="preserve">座泵站的日常运行维护；
</t>
    </r>
    <r>
      <rPr>
        <sz val="10"/>
        <color indexed="8"/>
        <rFont val="Calibri"/>
        <family val="2"/>
      </rPr>
      <t>6.</t>
    </r>
    <r>
      <rPr>
        <sz val="10"/>
        <color indexed="8"/>
        <rFont val="宋体"/>
        <family val="0"/>
      </rPr>
      <t xml:space="preserve">应急防汛排涝，及时处置市区内涝积水；
</t>
    </r>
    <r>
      <rPr>
        <sz val="10"/>
        <color indexed="8"/>
        <rFont val="Calibri"/>
        <family val="2"/>
      </rPr>
      <t>7.</t>
    </r>
    <r>
      <rPr>
        <sz val="10"/>
        <color indexed="8"/>
        <rFont val="宋体"/>
        <family val="0"/>
      </rPr>
      <t>保障</t>
    </r>
    <r>
      <rPr>
        <sz val="10"/>
        <color indexed="8"/>
        <rFont val="Calibri"/>
        <family val="2"/>
      </rPr>
      <t>1</t>
    </r>
    <r>
      <rPr>
        <sz val="10"/>
        <color indexed="8"/>
        <rFont val="宋体"/>
        <family val="0"/>
      </rPr>
      <t>辆撒盐车和</t>
    </r>
    <r>
      <rPr>
        <sz val="10"/>
        <color indexed="8"/>
        <rFont val="Calibri"/>
        <family val="2"/>
      </rPr>
      <t>2</t>
    </r>
    <r>
      <rPr>
        <sz val="10"/>
        <color indexed="8"/>
        <rFont val="宋体"/>
        <family val="0"/>
      </rPr>
      <t xml:space="preserve">辆扫雪车抗冰雪天气应急处置工作；
</t>
    </r>
    <r>
      <rPr>
        <sz val="10"/>
        <color indexed="8"/>
        <rFont val="Calibri"/>
        <family val="2"/>
      </rPr>
      <t>8.</t>
    </r>
    <r>
      <rPr>
        <sz val="10"/>
        <color indexed="8"/>
        <rFont val="宋体"/>
        <family val="0"/>
      </rPr>
      <t>更换江北核心区块道路</t>
    </r>
    <r>
      <rPr>
        <sz val="10"/>
        <color indexed="8"/>
        <rFont val="Calibri"/>
        <family val="2"/>
      </rPr>
      <t>600</t>
    </r>
    <r>
      <rPr>
        <sz val="10"/>
        <color indexed="8"/>
        <rFont val="宋体"/>
        <family val="0"/>
      </rPr>
      <t>套灯具，提升照明质量；</t>
    </r>
  </si>
  <si>
    <t>市政设施大修或配套工程建设</t>
  </si>
  <si>
    <t>完成市政设施大修建设工作</t>
  </si>
  <si>
    <r>
      <t>1.</t>
    </r>
    <r>
      <rPr>
        <sz val="10"/>
        <color indexed="8"/>
        <rFont val="宋体"/>
        <family val="0"/>
      </rPr>
      <t>完成</t>
    </r>
    <r>
      <rPr>
        <sz val="10"/>
        <color indexed="8"/>
        <rFont val="Calibri"/>
        <family val="2"/>
      </rPr>
      <t>12</t>
    </r>
    <r>
      <rPr>
        <sz val="10"/>
        <color indexed="8"/>
        <rFont val="宋体"/>
        <family val="0"/>
      </rPr>
      <t xml:space="preserve">个项目的收尾及尾款支付工作；
</t>
    </r>
    <r>
      <rPr>
        <sz val="10"/>
        <color indexed="8"/>
        <rFont val="Calibri"/>
        <family val="2"/>
      </rPr>
      <t>2.</t>
    </r>
    <r>
      <rPr>
        <sz val="10"/>
        <color indexed="8"/>
        <rFont val="宋体"/>
        <family val="0"/>
      </rPr>
      <t>项目进度计划完成率</t>
    </r>
    <r>
      <rPr>
        <sz val="10"/>
        <color indexed="8"/>
        <rFont val="Calibri"/>
        <family val="2"/>
      </rPr>
      <t>95%</t>
    </r>
  </si>
  <si>
    <t>城市建设支出</t>
  </si>
  <si>
    <t>完成政府投资项目（基础设施）的建设工作</t>
  </si>
  <si>
    <r>
      <t>1.</t>
    </r>
    <r>
      <rPr>
        <sz val="10"/>
        <color indexed="8"/>
        <rFont val="宋体"/>
        <family val="0"/>
      </rPr>
      <t>完成</t>
    </r>
    <r>
      <rPr>
        <sz val="10"/>
        <color indexed="8"/>
        <rFont val="Calibri"/>
        <family val="2"/>
      </rPr>
      <t>22</t>
    </r>
    <r>
      <rPr>
        <sz val="10"/>
        <color indexed="8"/>
        <rFont val="宋体"/>
        <family val="0"/>
      </rPr>
      <t xml:space="preserve">个项目的收尾及尾款支付工作；
</t>
    </r>
    <r>
      <rPr>
        <sz val="10"/>
        <color indexed="8"/>
        <rFont val="Calibri"/>
        <family val="2"/>
      </rPr>
      <t>2.</t>
    </r>
    <r>
      <rPr>
        <sz val="10"/>
        <color indexed="8"/>
        <rFont val="宋体"/>
        <family val="0"/>
      </rPr>
      <t>项目进度计划完成率</t>
    </r>
    <r>
      <rPr>
        <sz val="10"/>
        <color indexed="8"/>
        <rFont val="Calibri"/>
        <family val="2"/>
      </rPr>
      <t>95%</t>
    </r>
  </si>
  <si>
    <t>金华市园林景观服务中心</t>
  </si>
  <si>
    <t>园林管理养护</t>
  </si>
  <si>
    <t>承担市区三江六岸部分公园日常管理工作，通过对公园绿地、草坪的养护，病虫害防治，花坛花境布置管理，公园设施保洁维护，绿地保洁、水体保洁，保持现有绿化效果，维持长期改善环境功能，展现城市景观良好形象。</t>
  </si>
  <si>
    <r>
      <t>1.</t>
    </r>
    <r>
      <rPr>
        <sz val="11"/>
        <color indexed="8"/>
        <rFont val="宋体"/>
        <family val="0"/>
      </rPr>
      <t>完成</t>
    </r>
    <r>
      <rPr>
        <sz val="11"/>
        <color indexed="8"/>
        <rFont val="Calibri"/>
        <family val="2"/>
      </rPr>
      <t>15</t>
    </r>
    <r>
      <rPr>
        <sz val="11"/>
        <color indexed="8"/>
        <rFont val="宋体"/>
        <family val="0"/>
      </rPr>
      <t>个公园</t>
    </r>
    <r>
      <rPr>
        <sz val="11"/>
        <color indexed="8"/>
        <rFont val="Calibri"/>
        <family val="2"/>
      </rPr>
      <t>1</t>
    </r>
    <r>
      <rPr>
        <sz val="11"/>
        <color indexed="8"/>
        <rFont val="宋体"/>
        <family val="0"/>
      </rPr>
      <t>个广场管养面积约</t>
    </r>
    <r>
      <rPr>
        <sz val="11"/>
        <color indexed="8"/>
        <rFont val="Calibri"/>
        <family val="2"/>
      </rPr>
      <t>140</t>
    </r>
    <r>
      <rPr>
        <sz val="11"/>
        <color indexed="8"/>
        <rFont val="宋体"/>
        <family val="0"/>
      </rPr>
      <t xml:space="preserve">万平方米绿化养护等；
</t>
    </r>
    <r>
      <rPr>
        <sz val="11"/>
        <color indexed="8"/>
        <rFont val="Calibri"/>
        <family val="2"/>
      </rPr>
      <t>2.</t>
    </r>
    <r>
      <rPr>
        <sz val="11"/>
        <color indexed="8"/>
        <rFont val="宋体"/>
        <family val="0"/>
      </rPr>
      <t>完成街头绿地</t>
    </r>
    <r>
      <rPr>
        <sz val="11"/>
        <color indexed="8"/>
        <rFont val="Calibri"/>
        <family val="2"/>
      </rPr>
      <t>293592</t>
    </r>
    <r>
      <rPr>
        <sz val="11"/>
        <color indexed="8"/>
        <rFont val="宋体"/>
        <family val="0"/>
      </rPr>
      <t>㎡；林地</t>
    </r>
    <r>
      <rPr>
        <sz val="11"/>
        <color indexed="8"/>
        <rFont val="Calibri"/>
        <family val="2"/>
      </rPr>
      <t>2055</t>
    </r>
    <r>
      <rPr>
        <sz val="11"/>
        <color indexed="8"/>
        <rFont val="宋体"/>
        <family val="0"/>
      </rPr>
      <t>㎡；行道树</t>
    </r>
    <r>
      <rPr>
        <sz val="11"/>
        <color indexed="8"/>
        <rFont val="Calibri"/>
        <family val="2"/>
      </rPr>
      <t>12739</t>
    </r>
    <r>
      <rPr>
        <sz val="11"/>
        <color indexed="8"/>
        <rFont val="宋体"/>
        <family val="0"/>
      </rPr>
      <t>株养护工作；完成原“三位一体”道路绿化带养护面积约</t>
    </r>
    <r>
      <rPr>
        <sz val="11"/>
        <color indexed="8"/>
        <rFont val="Calibri"/>
        <family val="2"/>
      </rPr>
      <t>176300</t>
    </r>
    <r>
      <rPr>
        <sz val="11"/>
        <color indexed="8"/>
        <rFont val="宋体"/>
        <family val="0"/>
      </rPr>
      <t>㎡，沿街花坛绿地、绿化养护约</t>
    </r>
    <r>
      <rPr>
        <sz val="11"/>
        <color indexed="8"/>
        <rFont val="Calibri"/>
        <family val="2"/>
      </rPr>
      <t>12200</t>
    </r>
    <r>
      <rPr>
        <sz val="11"/>
        <color indexed="8"/>
        <rFont val="宋体"/>
        <family val="0"/>
      </rPr>
      <t>㎡。江北绿地四季草花</t>
    </r>
    <r>
      <rPr>
        <sz val="11"/>
        <color indexed="8"/>
        <rFont val="Calibri"/>
        <family val="2"/>
      </rPr>
      <t>7510</t>
    </r>
    <r>
      <rPr>
        <sz val="11"/>
        <color indexed="8"/>
        <rFont val="宋体"/>
        <family val="0"/>
      </rPr>
      <t>㎡。北苑立交花箱月季养护</t>
    </r>
    <r>
      <rPr>
        <sz val="11"/>
        <color indexed="8"/>
        <rFont val="Calibri"/>
        <family val="2"/>
      </rPr>
      <t>1976</t>
    </r>
    <r>
      <rPr>
        <sz val="11"/>
        <color indexed="8"/>
        <rFont val="宋体"/>
        <family val="0"/>
      </rPr>
      <t>盆。</t>
    </r>
    <r>
      <rPr>
        <sz val="11"/>
        <color indexed="8"/>
        <rFont val="Calibri"/>
        <family val="2"/>
      </rPr>
      <t xml:space="preserve"> </t>
    </r>
    <r>
      <rPr>
        <sz val="11"/>
        <color indexed="8"/>
        <rFont val="宋体"/>
        <family val="0"/>
      </rPr>
      <t>回溪街、八一北街、八一北街下穿、双龙大桥花箱内花卉养护</t>
    </r>
    <r>
      <rPr>
        <sz val="11"/>
        <color indexed="8"/>
        <rFont val="Calibri"/>
        <family val="2"/>
      </rPr>
      <t>1259</t>
    </r>
    <r>
      <rPr>
        <sz val="11"/>
        <color indexed="8"/>
        <rFont val="宋体"/>
        <family val="0"/>
      </rPr>
      <t>个。双龙大桥两侧原有花箱内月季养护</t>
    </r>
    <r>
      <rPr>
        <sz val="11"/>
        <color indexed="8"/>
        <rFont val="Calibri"/>
        <family val="2"/>
      </rPr>
      <t>361</t>
    </r>
    <r>
      <rPr>
        <sz val="11"/>
        <color indexed="8"/>
        <rFont val="宋体"/>
        <family val="0"/>
      </rPr>
      <t>个的日常养护</t>
    </r>
    <r>
      <rPr>
        <sz val="11"/>
        <color indexed="8"/>
        <rFont val="宋体"/>
        <family val="0"/>
      </rPr>
      <t xml:space="preserve">等。
</t>
    </r>
    <r>
      <rPr>
        <sz val="11"/>
        <color indexed="8"/>
        <rFont val="Calibri"/>
        <family val="2"/>
      </rPr>
      <t>3</t>
    </r>
    <r>
      <rPr>
        <sz val="11"/>
        <color indexed="8"/>
        <rFont val="Calibri"/>
        <family val="2"/>
      </rPr>
      <t>.</t>
    </r>
    <r>
      <rPr>
        <sz val="11"/>
        <color indexed="8"/>
        <rFont val="宋体"/>
        <family val="0"/>
      </rPr>
      <t>完成迎宾大道高速路口、人民广场、五百滩公园通济桥入口、婺州公园、八咏公园、燕尾洲公园</t>
    </r>
    <r>
      <rPr>
        <sz val="11"/>
        <color indexed="8"/>
        <rFont val="Calibri"/>
        <family val="2"/>
      </rPr>
      <t>6</t>
    </r>
    <r>
      <rPr>
        <sz val="11"/>
        <color indexed="8"/>
        <rFont val="宋体"/>
        <family val="0"/>
      </rPr>
      <t xml:space="preserve">个重要节点春节氛围布置工作等。
</t>
    </r>
  </si>
  <si>
    <t>亮化工程维护</t>
  </si>
  <si>
    <t>为市区三江六岸提供景观亮化服务，负责市区三江六岸景观亮化设施的日常管理</t>
  </si>
  <si>
    <r>
      <t>1.</t>
    </r>
    <r>
      <rPr>
        <sz val="11"/>
        <color indexed="8"/>
        <rFont val="宋体"/>
        <family val="0"/>
      </rPr>
      <t>对养护范围内的景观照明设施进行</t>
    </r>
    <r>
      <rPr>
        <sz val="11"/>
        <color indexed="8"/>
        <rFont val="Calibri"/>
        <family val="2"/>
      </rPr>
      <t>365</t>
    </r>
    <r>
      <rPr>
        <sz val="11"/>
        <color indexed="8"/>
        <rFont val="宋体"/>
        <family val="0"/>
      </rPr>
      <t>天夜间亮灯巡查，及时完成灯具故障修复，保障春节、两会、国庆等重大节假日与市一级临时性亮灯任务；维护市区三江六岸景观照明设施稳定运行，共涉及约</t>
    </r>
    <r>
      <rPr>
        <sz val="11"/>
        <color indexed="8"/>
        <rFont val="Calibri"/>
        <family val="2"/>
      </rPr>
      <t>11</t>
    </r>
    <r>
      <rPr>
        <sz val="11"/>
        <color indexed="8"/>
        <rFont val="宋体"/>
        <family val="0"/>
      </rPr>
      <t xml:space="preserve">万套灯具；
</t>
    </r>
    <r>
      <rPr>
        <sz val="11"/>
        <color indexed="8"/>
        <rFont val="Calibri"/>
        <family val="2"/>
      </rPr>
      <t>2.</t>
    </r>
    <r>
      <rPr>
        <sz val="11"/>
        <color indexed="8"/>
        <rFont val="宋体"/>
        <family val="0"/>
      </rPr>
      <t>完成景观亮化控制系统维护。</t>
    </r>
  </si>
  <si>
    <t>园林建设</t>
  </si>
  <si>
    <t>负责园林绿化基础设施建设，增加城市园林景观，提高宜居城市的品位，提高市民的生活质量。</t>
  </si>
  <si>
    <r>
      <t>1</t>
    </r>
    <r>
      <rPr>
        <sz val="11"/>
        <color indexed="8"/>
        <rFont val="宋体"/>
        <family val="0"/>
      </rPr>
      <t>、完成城区街头绿地景观精品化改造工程，婺州公园构筑物修缮等</t>
    </r>
    <r>
      <rPr>
        <sz val="11"/>
        <color indexed="8"/>
        <rFont val="Calibri"/>
        <family val="2"/>
      </rPr>
      <t>5</t>
    </r>
    <r>
      <rPr>
        <sz val="11"/>
        <color indexed="8"/>
        <rFont val="宋体"/>
        <family val="0"/>
      </rPr>
      <t xml:space="preserve">个项目工程结算审价并支付相关尾款；
</t>
    </r>
    <r>
      <rPr>
        <sz val="11"/>
        <color indexed="8"/>
        <rFont val="Calibri"/>
        <family val="2"/>
      </rPr>
      <t>2.</t>
    </r>
    <r>
      <rPr>
        <sz val="11"/>
        <color indexed="8"/>
        <rFont val="宋体"/>
        <family val="0"/>
      </rPr>
      <t>完成八咏桥桥面改造等</t>
    </r>
    <r>
      <rPr>
        <sz val="11"/>
        <color indexed="8"/>
        <rFont val="Calibri"/>
        <family val="2"/>
      </rPr>
      <t>5</t>
    </r>
    <r>
      <rPr>
        <sz val="11"/>
        <color indexed="8"/>
        <rFont val="宋体"/>
        <family val="0"/>
      </rPr>
      <t xml:space="preserve">个项目质保金的支付；
</t>
    </r>
    <r>
      <rPr>
        <sz val="11"/>
        <color indexed="8"/>
        <rFont val="Calibri"/>
        <family val="2"/>
      </rPr>
      <t>3.</t>
    </r>
    <r>
      <rPr>
        <sz val="11"/>
        <color indexed="8"/>
        <rFont val="宋体"/>
        <family val="0"/>
      </rPr>
      <t>基本完成沿江公园景观提升工程施工。</t>
    </r>
  </si>
  <si>
    <r>
      <rPr>
        <sz val="11"/>
        <color indexed="8"/>
        <rFont val="宋体"/>
        <family val="0"/>
      </rPr>
      <t>亮化工程建设</t>
    </r>
    <r>
      <rPr>
        <sz val="11"/>
        <color indexed="8"/>
        <rFont val="Calibri"/>
        <family val="2"/>
      </rPr>
      <t xml:space="preserve"> </t>
    </r>
  </si>
  <si>
    <t>负责城市亮化照明等基础设施建设，改善金华三江六岸夜景，提高城市品位。</t>
  </si>
  <si>
    <r>
      <rPr>
        <sz val="11"/>
        <color indexed="8"/>
        <rFont val="宋体"/>
        <family val="0"/>
      </rPr>
      <t>完成婺剧院亮化维修改造工程、婺江喷泉维修工程、市区三江六岸亮化四期工程</t>
    </r>
    <r>
      <rPr>
        <sz val="11"/>
        <color indexed="8"/>
        <rFont val="宋体"/>
        <family val="0"/>
      </rPr>
      <t xml:space="preserve">项目质保金及监理费尾款的支付；
</t>
    </r>
  </si>
  <si>
    <t>金华市住房保障服务中心</t>
  </si>
  <si>
    <r>
      <t>根据浙江省《关于做好房产交易及住房保障办事事项</t>
    </r>
    <r>
      <rPr>
        <sz val="11"/>
        <color indexed="8"/>
        <rFont val="Calibri"/>
        <family val="2"/>
      </rPr>
      <t>“</t>
    </r>
    <r>
      <rPr>
        <sz val="11"/>
        <color indexed="8"/>
        <rFont val="宋体"/>
        <family val="0"/>
      </rPr>
      <t>一窗受理</t>
    </r>
    <r>
      <rPr>
        <sz val="11"/>
        <color indexed="8"/>
        <rFont val="Calibri"/>
        <family val="2"/>
      </rPr>
      <t>”</t>
    </r>
    <r>
      <rPr>
        <sz val="11"/>
        <color indexed="8"/>
        <rFont val="宋体"/>
        <family val="0"/>
      </rPr>
      <t>、</t>
    </r>
    <r>
      <rPr>
        <sz val="11"/>
        <color indexed="8"/>
        <rFont val="Calibri"/>
        <family val="2"/>
      </rPr>
      <t>“</t>
    </r>
    <r>
      <rPr>
        <sz val="11"/>
        <color indexed="8"/>
        <rFont val="宋体"/>
        <family val="0"/>
      </rPr>
      <t>网上申请</t>
    </r>
    <r>
      <rPr>
        <sz val="11"/>
        <color indexed="8"/>
        <rFont val="Calibri"/>
        <family val="2"/>
      </rPr>
      <t>”</t>
    </r>
    <r>
      <rPr>
        <sz val="11"/>
        <color indexed="8"/>
        <rFont val="宋体"/>
        <family val="0"/>
      </rPr>
      <t>部署接入工作的通知</t>
    </r>
    <r>
      <rPr>
        <sz val="11"/>
        <color indexed="8"/>
        <rFont val="Calibri"/>
        <family val="2"/>
      </rPr>
      <t xml:space="preserve"> </t>
    </r>
    <r>
      <rPr>
        <sz val="11"/>
        <color indexed="8"/>
        <rFont val="宋体"/>
        <family val="0"/>
      </rPr>
      <t>》文件要求，结合日益提供住房保障工作要求，大力提升住房保障为民服务工作效率，进一步减少群众办事等待时间，提高办事群众满意度。</t>
    </r>
  </si>
  <si>
    <t>及时做好人才房的维修养护和空置房的保洁，确保引进人才拎包入住，并按时交纳物业费，督促物业公司加强物业管理与服务，为引进人才提供温馨、周到的服务。</t>
  </si>
  <si>
    <t>通过对建设局产权公房进行不动产登记，实现房地统一、房屋登记坐落与实地坐落一致、房屋登记建筑面积准确，从而达到账实相符、房屋权利归属明晰，资产管理进一步规范</t>
  </si>
  <si>
    <r>
      <t>完成公房不动产权登记代办招标，不动产权登记类别梳理，确定代办方案，</t>
    </r>
    <r>
      <rPr>
        <sz val="11"/>
        <color indexed="8"/>
        <rFont val="Calibri"/>
        <family val="2"/>
      </rPr>
      <t xml:space="preserve"> 2021</t>
    </r>
    <r>
      <rPr>
        <sz val="11"/>
        <color indexed="8"/>
        <rFont val="宋体"/>
        <family val="0"/>
      </rPr>
      <t>年</t>
    </r>
    <r>
      <rPr>
        <sz val="11"/>
        <color indexed="8"/>
        <rFont val="Calibri"/>
        <family val="2"/>
      </rPr>
      <t>12</t>
    </r>
    <r>
      <rPr>
        <sz val="11"/>
        <color indexed="8"/>
        <rFont val="宋体"/>
        <family val="0"/>
      </rPr>
      <t>月</t>
    </r>
    <r>
      <rPr>
        <sz val="11"/>
        <color indexed="8"/>
        <rFont val="Calibri"/>
        <family val="2"/>
      </rPr>
      <t>31</t>
    </r>
    <r>
      <rPr>
        <sz val="11"/>
        <color indexed="8"/>
        <rFont val="宋体"/>
        <family val="0"/>
      </rPr>
      <t>日前完成</t>
    </r>
    <r>
      <rPr>
        <sz val="11"/>
        <color indexed="8"/>
        <rFont val="Calibri"/>
        <family val="2"/>
      </rPr>
      <t>800</t>
    </r>
    <r>
      <rPr>
        <sz val="11"/>
        <color indexed="8"/>
        <rFont val="宋体"/>
        <family val="0"/>
      </rPr>
      <t>套房屋的不动产登记工作</t>
    </r>
    <r>
      <rPr>
        <sz val="11"/>
        <color indexed="8"/>
        <rFont val="Calibri"/>
        <family val="2"/>
      </rPr>
      <t xml:space="preserve">
</t>
    </r>
  </si>
  <si>
    <t>根据《金华市区公共租赁住房保障管理办法》以及《金华市区公共租赁住房保障管理实施细则》规定，对符合公共租赁住房保障条件，通过其他途径解决住房困难的予以租赁补贴保障。对城镇一类家庭以外的保障对象实行租补分离。</t>
  </si>
  <si>
    <r>
      <t>对符合保障条件的申请对象，租金补贴按住建部要求按季度发放，实物配租二、三类家庭按租金缴纳情况及时发放，</t>
    </r>
    <r>
      <rPr>
        <sz val="11"/>
        <color indexed="8"/>
        <rFont val="Calibri"/>
        <family val="2"/>
      </rPr>
      <t>2021</t>
    </r>
    <r>
      <rPr>
        <sz val="11"/>
        <color indexed="8"/>
        <rFont val="宋体"/>
        <family val="0"/>
      </rPr>
      <t>年底前完成发放。</t>
    </r>
  </si>
  <si>
    <t>确保住房保障正常业务开展，严格执行公务用车管理，规范公车使用。</t>
  </si>
  <si>
    <r>
      <t>（</t>
    </r>
    <r>
      <rPr>
        <sz val="11"/>
        <color indexed="8"/>
        <rFont val="Calibri"/>
        <family val="2"/>
      </rPr>
      <t>1</t>
    </r>
    <r>
      <rPr>
        <sz val="11"/>
        <color indexed="8"/>
        <rFont val="宋体"/>
        <family val="0"/>
      </rPr>
      <t>）按年度制定管理工作目标，加强中心专业人才的业务培训；（</t>
    </r>
    <r>
      <rPr>
        <sz val="11"/>
        <color indexed="8"/>
        <rFont val="Calibri"/>
        <family val="2"/>
      </rPr>
      <t>2</t>
    </r>
    <r>
      <rPr>
        <sz val="11"/>
        <color indexed="8"/>
        <rFont val="宋体"/>
        <family val="0"/>
      </rPr>
      <t>）加强住房保障政策宣传工作；（</t>
    </r>
    <r>
      <rPr>
        <sz val="11"/>
        <color indexed="8"/>
        <rFont val="Calibri"/>
        <family val="2"/>
      </rPr>
      <t>3</t>
    </r>
    <r>
      <rPr>
        <sz val="11"/>
        <color indexed="8"/>
        <rFont val="宋体"/>
        <family val="0"/>
      </rPr>
      <t>）对住房保障资格申请、审批、确认等事项按规定流程和时限完成；（</t>
    </r>
    <r>
      <rPr>
        <sz val="11"/>
        <color indexed="8"/>
        <rFont val="Calibri"/>
        <family val="2"/>
      </rPr>
      <t>4</t>
    </r>
    <r>
      <rPr>
        <sz val="11"/>
        <color indexed="8"/>
        <rFont val="宋体"/>
        <family val="0"/>
      </rPr>
      <t>）做好违规违约承租户整改工作，加强法律顾问服务。</t>
    </r>
  </si>
  <si>
    <t>金华市建设工程招投标与造价管理站</t>
  </si>
  <si>
    <t>建设市场管理与监督综合业务管理</t>
  </si>
  <si>
    <t>定期采集、测算、发布建设工程价格要素市场信息价和指数、指标等相关信息。规范房屋建筑和市政基础设施工程招标投标活动，规范造价咨询行业市场行为，维护国家和社会公众利益。解决当前我市建筑业发展增速缓慢、转型升级乏力、核心竞争力不强、市场拓展能力下降等问题，切实促进我市建筑业高质量、健康、持续的发展，推进工程建设领域的信用体系建设，加强施工合同管理，规范建设工程合同当事人的市场行为。落实新定额的贯彻执行，更好的为造价管理行业服务。</t>
  </si>
  <si>
    <r>
      <t>完成：</t>
    </r>
    <r>
      <rPr>
        <sz val="11"/>
        <color indexed="8"/>
        <rFont val="Calibri"/>
        <family val="2"/>
      </rPr>
      <t>1.</t>
    </r>
    <r>
      <rPr>
        <sz val="11"/>
        <color indexed="8"/>
        <rFont val="宋体"/>
        <family val="0"/>
      </rPr>
      <t>采集、编制、印刷造价信息；</t>
    </r>
    <r>
      <rPr>
        <sz val="11"/>
        <color indexed="8"/>
        <rFont val="Calibri"/>
        <family val="2"/>
      </rPr>
      <t>2</t>
    </r>
    <r>
      <rPr>
        <sz val="11"/>
        <color indexed="8"/>
        <rFont val="宋体"/>
        <family val="0"/>
      </rPr>
      <t>开展施工合同履约检查；</t>
    </r>
    <r>
      <rPr>
        <sz val="11"/>
        <color indexed="8"/>
        <rFont val="Calibri"/>
        <family val="2"/>
      </rPr>
      <t>3.</t>
    </r>
    <r>
      <rPr>
        <sz val="11"/>
        <color indexed="8"/>
        <rFont val="宋体"/>
        <family val="0"/>
      </rPr>
      <t>新定额的交底及招投标培训；</t>
    </r>
    <r>
      <rPr>
        <sz val="11"/>
        <color indexed="8"/>
        <rFont val="Calibri"/>
        <family val="2"/>
      </rPr>
      <t>4.</t>
    </r>
    <r>
      <rPr>
        <sz val="11"/>
        <color indexed="8"/>
        <rFont val="宋体"/>
        <family val="0"/>
      </rPr>
      <t>工程造价咨询成果质量抽查；</t>
    </r>
    <r>
      <rPr>
        <sz val="11"/>
        <color indexed="8"/>
        <rFont val="Calibri"/>
        <family val="2"/>
      </rPr>
      <t>5.</t>
    </r>
    <r>
      <rPr>
        <sz val="11"/>
        <color indexed="8"/>
        <rFont val="宋体"/>
        <family val="0"/>
      </rPr>
      <t>建筑业市场高质量发展研讨会；</t>
    </r>
    <r>
      <rPr>
        <sz val="11"/>
        <color indexed="8"/>
        <rFont val="Calibri"/>
        <family val="2"/>
      </rPr>
      <t>6.</t>
    </r>
    <r>
      <rPr>
        <sz val="11"/>
        <color indexed="8"/>
        <rFont val="宋体"/>
        <family val="0"/>
      </rPr>
      <t>更新公务用车一辆；</t>
    </r>
    <r>
      <rPr>
        <sz val="11"/>
        <color indexed="8"/>
        <rFont val="Calibri"/>
        <family val="2"/>
      </rPr>
      <t>7.</t>
    </r>
    <r>
      <rPr>
        <sz val="11"/>
        <color indexed="8"/>
        <rFont val="宋体"/>
        <family val="0"/>
      </rPr>
      <t>其他一些临时性事务。</t>
    </r>
  </si>
  <si>
    <t>金华市房地产服务中心</t>
  </si>
  <si>
    <t xml:space="preserve">房地产交易管理
</t>
  </si>
  <si>
    <t>确保房产交易业务受理备案无差错，简化办事流程，提高办事效率，缩短办事期限，为群众提供良好的办事环境；认真做好房地产交易数据的整理、统计、分析，按规定要求及时向上级部门提供商品房、存量房交易备案信息；完善信息查询制度。</t>
  </si>
  <si>
    <t>理顺各项交易职能，进一步规范交易行为和流程管理；探索优化交易管理新途径，做好信息系统建设；创新工作举措，切实做好便民服务；加强舆论指导，做好房产新政的宣传；强化服务意识，积极协助各部门做好相关工作。</t>
  </si>
  <si>
    <t>信息化建设与运维</t>
  </si>
  <si>
    <t>维持交易系统持续、正常运转，确保全市房地产交易中心各项业务正常开展，保证向有关上级部门提供的数据及时准确。利用金华市本级现有的房产管理软件，以数据化为基础，以房产信息网络为手段，实现各县（市）区的房产业务统一管理，提升管理水平、提高服务效率，实现房地产信息资源共享，为政府、社会和企业服务</t>
  </si>
  <si>
    <t>完成金华市房地产市场信息管理系统迁云；完成金华市房地产综合管理平台等级保护2.0复评；开展可视化平台单项目楼盘详细分析制作，完成图表制作并发布展示；做好每日、每周、每月以及全年的数据统计工作，并完成市区关于房地产市场运行情况数据分析工作。　　</t>
  </si>
  <si>
    <t>房屋建筑白蚁防治管理</t>
  </si>
  <si>
    <r>
      <rPr>
        <sz val="9"/>
        <color indexed="8"/>
        <rFont val="宋体"/>
        <family val="0"/>
      </rPr>
      <t>围绕</t>
    </r>
    <r>
      <rPr>
        <sz val="9"/>
        <color indexed="8"/>
        <rFont val="Calibri"/>
        <family val="2"/>
      </rPr>
      <t>“</t>
    </r>
    <r>
      <rPr>
        <sz val="9"/>
        <color indexed="8"/>
        <rFont val="宋体"/>
        <family val="0"/>
      </rPr>
      <t>转型发展、创新发展、统筹发展、和谐发展</t>
    </r>
    <r>
      <rPr>
        <sz val="9"/>
        <color indexed="8"/>
        <rFont val="Calibri"/>
        <family val="2"/>
      </rPr>
      <t>”</t>
    </r>
    <r>
      <rPr>
        <sz val="9"/>
        <color indexed="8"/>
        <rFont val="宋体"/>
        <family val="0"/>
      </rPr>
      <t xml:space="preserve">的方针充分发挥白蚁防治在防灾减灾和保障经济建设成果中的积极作用，加强规范管理，实现白蚁防治事业的持续健康发展。
</t>
    </r>
    <r>
      <rPr>
        <sz val="9"/>
        <color indexed="8"/>
        <rFont val="Calibri"/>
        <family val="2"/>
      </rPr>
      <t xml:space="preserve">    </t>
    </r>
  </si>
  <si>
    <r>
      <rPr>
        <sz val="9"/>
        <color indexed="8"/>
        <rFont val="宋体"/>
        <family val="0"/>
      </rPr>
      <t>实行</t>
    </r>
    <r>
      <rPr>
        <sz val="9"/>
        <color indexed="8"/>
        <rFont val="Calibri"/>
        <family val="2"/>
      </rPr>
      <t>“</t>
    </r>
    <r>
      <rPr>
        <sz val="9"/>
        <color indexed="8"/>
        <rFont val="宋体"/>
        <family val="0"/>
      </rPr>
      <t>预防为主，防治结合</t>
    </r>
    <r>
      <rPr>
        <sz val="9"/>
        <color indexed="8"/>
        <rFont val="Calibri"/>
        <family val="2"/>
      </rPr>
      <t>”</t>
    </r>
    <r>
      <rPr>
        <sz val="9"/>
        <color indexed="8"/>
        <rFont val="宋体"/>
        <family val="0"/>
      </rPr>
      <t>的原则，进行新建房屋建筑白蚁预防处理和已建成房屋建筑白蚁灭治。加强白蚁防治管理。控制白蚁危害，确保房屋建筑安全使用。白蚁防治工作具有良好的经济、社会和生态效益。</t>
    </r>
  </si>
  <si>
    <t>金华市建设工程质量安全管理总站</t>
  </si>
  <si>
    <t>建设市场管理与监督</t>
  </si>
  <si>
    <t xml:space="preserve">   为规范建设市场秩序，提高工程质量，保障人民群众生命财产安全，减少事故的发生。做好培训工作，提高培训效率，有效提高建设队伍广大人员的业务水平。工程质量安全生产现场检测，工程进场原材料质量明显提升，工程各类数据可溯性增强，消除安全隐患，确保设备使用安全。保障工地检查用车运行费.</t>
  </si>
  <si>
    <t xml:space="preserve">  2021年完成每季1次，4期培训。完成现场检测实体、起重机的数量。保质保量按期完成项目目标任务。保障工地检查用车运行费。</t>
  </si>
  <si>
    <t>金华市环卫服务中心</t>
  </si>
  <si>
    <r>
      <rPr>
        <sz val="10"/>
        <color indexed="8"/>
        <rFont val="宋体"/>
        <family val="0"/>
      </rPr>
      <t>承担着全市年</t>
    </r>
    <r>
      <rPr>
        <sz val="10"/>
        <color indexed="8"/>
        <rFont val="Calibri"/>
        <family val="2"/>
      </rPr>
      <t>50</t>
    </r>
    <r>
      <rPr>
        <sz val="10"/>
        <color indexed="8"/>
        <rFont val="宋体"/>
        <family val="0"/>
      </rPr>
      <t>万吨的垃圾处理量，满足正常化的填埋、覆膜要求及生活区办公室、各种机械设备的日常维护。</t>
    </r>
    <r>
      <rPr>
        <sz val="10"/>
        <color indexed="8"/>
        <rFont val="Calibri"/>
        <family val="2"/>
      </rPr>
      <t xml:space="preserve"> </t>
    </r>
  </si>
  <si>
    <r>
      <t>处理全市</t>
    </r>
    <r>
      <rPr>
        <sz val="10"/>
        <color indexed="8"/>
        <rFont val="Calibri"/>
        <family val="2"/>
      </rPr>
      <t>50</t>
    </r>
    <r>
      <rPr>
        <sz val="10"/>
        <color indexed="8"/>
        <rFont val="宋体"/>
        <family val="0"/>
      </rPr>
      <t>万吨的垃圾量；每日达到垃圾处理率达到</t>
    </r>
    <r>
      <rPr>
        <sz val="10"/>
        <color indexed="8"/>
        <rFont val="Calibri"/>
        <family val="2"/>
      </rPr>
      <t>80%</t>
    </r>
    <r>
      <rPr>
        <sz val="10"/>
        <color indexed="8"/>
        <rFont val="宋体"/>
        <family val="0"/>
      </rPr>
      <t>。</t>
    </r>
  </si>
  <si>
    <r>
      <t>目的投入将满足市区生活垃圾的日常处置；项目的正常运行，将有助于我市生活垃圾的减量化及资源化的处置目标，有效改善城市环境，助力文明城市和精品城市创建。</t>
    </r>
    <r>
      <rPr>
        <sz val="10"/>
        <color indexed="8"/>
        <rFont val="Calibri"/>
        <family val="2"/>
      </rPr>
      <t xml:space="preserve">    </t>
    </r>
  </si>
  <si>
    <r>
      <rPr>
        <sz val="10"/>
        <color indexed="8"/>
        <rFont val="宋体"/>
        <family val="0"/>
      </rPr>
      <t>生活垃圾日均处置</t>
    </r>
    <r>
      <rPr>
        <sz val="10"/>
        <color indexed="8"/>
        <rFont val="Calibri"/>
        <family val="2"/>
      </rPr>
      <t>0.17</t>
    </r>
    <r>
      <rPr>
        <sz val="10"/>
        <color indexed="8"/>
        <rFont val="宋体"/>
        <family val="0"/>
      </rPr>
      <t>万吨，年度约</t>
    </r>
    <r>
      <rPr>
        <sz val="10"/>
        <color indexed="8"/>
        <rFont val="Calibri"/>
        <family val="2"/>
      </rPr>
      <t>62</t>
    </r>
    <r>
      <rPr>
        <sz val="10"/>
        <color indexed="8"/>
        <rFont val="宋体"/>
        <family val="0"/>
      </rPr>
      <t>万吨。</t>
    </r>
  </si>
  <si>
    <r>
      <rPr>
        <sz val="10"/>
        <color indexed="8"/>
        <rFont val="宋体"/>
        <family val="0"/>
      </rPr>
      <t>项目概算总投资</t>
    </r>
    <r>
      <rPr>
        <sz val="10"/>
        <color indexed="8"/>
        <rFont val="Calibri"/>
        <family val="2"/>
      </rPr>
      <t>2562.89</t>
    </r>
    <r>
      <rPr>
        <sz val="10"/>
        <color indexed="8"/>
        <rFont val="宋体"/>
        <family val="0"/>
      </rPr>
      <t>万元。生活垃圾处理规模</t>
    </r>
    <r>
      <rPr>
        <sz val="10"/>
        <color indexed="8"/>
        <rFont val="Calibri"/>
        <family val="2"/>
      </rPr>
      <t>800</t>
    </r>
    <r>
      <rPr>
        <sz val="10"/>
        <color indexed="8"/>
        <rFont val="宋体"/>
        <family val="0"/>
      </rPr>
      <t>吨</t>
    </r>
    <r>
      <rPr>
        <sz val="10"/>
        <color indexed="8"/>
        <rFont val="Calibri"/>
        <family val="2"/>
      </rPr>
      <t>/</t>
    </r>
    <r>
      <rPr>
        <sz val="10"/>
        <color indexed="8"/>
        <rFont val="宋体"/>
        <family val="0"/>
      </rPr>
      <t>天，新增库容</t>
    </r>
    <r>
      <rPr>
        <sz val="10"/>
        <color indexed="8"/>
        <rFont val="Calibri"/>
        <family val="2"/>
      </rPr>
      <t>35</t>
    </r>
    <r>
      <rPr>
        <sz val="10"/>
        <color indexed="8"/>
        <rFont val="宋体"/>
        <family val="0"/>
      </rPr>
      <t>万立方米，计划于</t>
    </r>
    <r>
      <rPr>
        <sz val="10"/>
        <color indexed="8"/>
        <rFont val="Calibri"/>
        <family val="2"/>
      </rPr>
      <t>2019</t>
    </r>
    <r>
      <rPr>
        <sz val="10"/>
        <color indexed="8"/>
        <rFont val="宋体"/>
        <family val="0"/>
      </rPr>
      <t>年完工。主要建设内容包括：填埋场新建垃圾坝工程、防渗工程、、渗滤液导排工程、填埋气导排工程及其他辅助工程。建成后将有效缓解由于金华乌拉环保能源有限公司生活垃圾焚烧能力不足以及金华市第二生活垃圾焚烧发电项目建设期间生活垃圾的处理压力。</t>
    </r>
  </si>
  <si>
    <r>
      <t>2021</t>
    </r>
    <r>
      <rPr>
        <sz val="10"/>
        <color indexed="8"/>
        <rFont val="宋体"/>
        <family val="0"/>
      </rPr>
      <t>年完成质保金支付。</t>
    </r>
  </si>
  <si>
    <t>　市区42座公厕提档工程</t>
  </si>
  <si>
    <r>
      <rPr>
        <sz val="10"/>
        <color indexed="8"/>
        <rFont val="宋体"/>
        <family val="0"/>
      </rPr>
      <t>根据创建全国文明城市要求，完成市区</t>
    </r>
    <r>
      <rPr>
        <sz val="10"/>
        <color indexed="8"/>
        <rFont val="Calibri"/>
        <family val="2"/>
      </rPr>
      <t>42</t>
    </r>
    <r>
      <rPr>
        <sz val="10"/>
        <color indexed="8"/>
        <rFont val="宋体"/>
        <family val="0"/>
      </rPr>
      <t>座公厕整体重新装修，提升公厕内外环境，增加人性化设施，提升公厕便利性；如厕市民满意度达到</t>
    </r>
    <r>
      <rPr>
        <sz val="10"/>
        <color indexed="8"/>
        <rFont val="Calibri"/>
        <family val="2"/>
      </rPr>
      <t>90%</t>
    </r>
    <r>
      <rPr>
        <sz val="10"/>
        <color indexed="8"/>
        <rFont val="宋体"/>
        <family val="0"/>
      </rPr>
      <t>以上。</t>
    </r>
    <r>
      <rPr>
        <sz val="10"/>
        <color indexed="8"/>
        <rFont val="Calibri"/>
        <family val="2"/>
      </rPr>
      <t xml:space="preserve">    </t>
    </r>
  </si>
  <si>
    <r>
      <t>8</t>
    </r>
    <r>
      <rPr>
        <sz val="10"/>
        <color indexed="8"/>
        <rFont val="宋体"/>
        <family val="0"/>
      </rPr>
      <t>月前取得工程结算审计报告，并完成支付。</t>
    </r>
  </si>
  <si>
    <t>　市区3座转运站设备提档工程</t>
  </si>
  <si>
    <r>
      <rPr>
        <sz val="10"/>
        <color indexed="8"/>
        <rFont val="宋体"/>
        <family val="0"/>
      </rPr>
      <t>根据创建全国文明城市要求，完成市区</t>
    </r>
    <r>
      <rPr>
        <sz val="10"/>
        <color indexed="8"/>
        <rFont val="Calibri"/>
        <family val="2"/>
      </rPr>
      <t>3</t>
    </r>
    <r>
      <rPr>
        <sz val="10"/>
        <color indexed="8"/>
        <rFont val="宋体"/>
        <family val="0"/>
      </rPr>
      <t>座转运站设备提档及土建配套、室内外工程翻新、雨污分流，提升垃圾转运站内外环境，环保措施；以实现服务范围内垃圾分类收运，提高垃圾转运站效率，是创建国家卫生城市、文明城市的需要。市民满意度达到</t>
    </r>
    <r>
      <rPr>
        <sz val="10"/>
        <color indexed="8"/>
        <rFont val="Calibri"/>
        <family val="2"/>
      </rPr>
      <t>80%</t>
    </r>
    <r>
      <rPr>
        <sz val="10"/>
        <color indexed="8"/>
        <rFont val="宋体"/>
        <family val="0"/>
      </rPr>
      <t>以上。</t>
    </r>
    <r>
      <rPr>
        <sz val="10"/>
        <color indexed="8"/>
        <rFont val="Calibri"/>
        <family val="2"/>
      </rPr>
      <t xml:space="preserve">    </t>
    </r>
  </si>
  <si>
    <r>
      <t>9</t>
    </r>
    <r>
      <rPr>
        <sz val="10"/>
        <color indexed="8"/>
        <rFont val="宋体"/>
        <family val="0"/>
      </rPr>
      <t>月前取得工程结算审计报告，并完成支付。</t>
    </r>
  </si>
  <si>
    <t>　金华市环卫处八达路综合基地</t>
  </si>
  <si>
    <r>
      <rPr>
        <sz val="10"/>
        <color indexed="8"/>
        <rFont val="宋体"/>
        <family val="0"/>
      </rPr>
      <t>建设职工之家、修理车间、仓库、地下停车库、地面停车场及其他配套设施。其中职工之家建筑面积</t>
    </r>
    <r>
      <rPr>
        <sz val="10"/>
        <color indexed="8"/>
        <rFont val="Calibri"/>
        <family val="2"/>
      </rPr>
      <t>3102.35</t>
    </r>
    <r>
      <rPr>
        <sz val="10"/>
        <color indexed="8"/>
        <rFont val="宋体"/>
        <family val="0"/>
      </rPr>
      <t>平方米，修理车间面积</t>
    </r>
    <r>
      <rPr>
        <sz val="10"/>
        <color indexed="8"/>
        <rFont val="Calibri"/>
        <family val="2"/>
      </rPr>
      <t>2911.24</t>
    </r>
    <r>
      <rPr>
        <sz val="10"/>
        <color indexed="8"/>
        <rFont val="宋体"/>
        <family val="0"/>
      </rPr>
      <t>平方米，仓库</t>
    </r>
    <r>
      <rPr>
        <sz val="10"/>
        <color indexed="8"/>
        <rFont val="Calibri"/>
        <family val="2"/>
      </rPr>
      <t>1788.12平方米，地下总建筑面积10974.61平方米。补齐开发区环卫设施短板，保障开发区范围环卫车辆停放、维修、管理，促进环卫事业发展。</t>
    </r>
  </si>
  <si>
    <t>取得二次审计结果完成支付。</t>
  </si>
  <si>
    <t>　金华市生活垃圾应急填埋场项目</t>
  </si>
  <si>
    <r>
      <t>项目库区总占地面积</t>
    </r>
    <r>
      <rPr>
        <sz val="10"/>
        <color indexed="8"/>
        <rFont val="Calibri"/>
        <family val="2"/>
      </rPr>
      <t>7.39</t>
    </r>
    <r>
      <rPr>
        <sz val="10"/>
        <color indexed="8"/>
        <rFont val="宋体"/>
        <family val="0"/>
      </rPr>
      <t>万平方米，概算总投资</t>
    </r>
    <r>
      <rPr>
        <sz val="10"/>
        <color indexed="8"/>
        <rFont val="Calibri"/>
        <family val="2"/>
      </rPr>
      <t>17,287.12</t>
    </r>
    <r>
      <rPr>
        <sz val="10"/>
        <color indexed="8"/>
        <rFont val="宋体"/>
        <family val="0"/>
      </rPr>
      <t>万元。生活垃圾处理规模</t>
    </r>
    <r>
      <rPr>
        <sz val="10"/>
        <color indexed="8"/>
        <rFont val="Calibri"/>
        <family val="2"/>
      </rPr>
      <t>800</t>
    </r>
    <r>
      <rPr>
        <sz val="10"/>
        <color indexed="8"/>
        <rFont val="宋体"/>
        <family val="0"/>
      </rPr>
      <t>吨</t>
    </r>
    <r>
      <rPr>
        <sz val="10"/>
        <color indexed="8"/>
        <rFont val="Calibri"/>
        <family val="2"/>
      </rPr>
      <t>/</t>
    </r>
    <r>
      <rPr>
        <sz val="10"/>
        <color indexed="8"/>
        <rFont val="宋体"/>
        <family val="0"/>
      </rPr>
      <t>天，填埋场总库容</t>
    </r>
    <r>
      <rPr>
        <sz val="10"/>
        <color indexed="8"/>
        <rFont val="Calibri"/>
        <family val="2"/>
      </rPr>
      <t>154</t>
    </r>
    <r>
      <rPr>
        <sz val="10"/>
        <color indexed="8"/>
        <rFont val="宋体"/>
        <family val="0"/>
      </rPr>
      <t>万立方米，计划于</t>
    </r>
    <r>
      <rPr>
        <sz val="10"/>
        <color indexed="8"/>
        <rFont val="Calibri"/>
        <family val="2"/>
      </rPr>
      <t>2018</t>
    </r>
    <r>
      <rPr>
        <sz val="10"/>
        <color indexed="8"/>
        <rFont val="宋体"/>
        <family val="0"/>
      </rPr>
      <t>年底完工。主要建设内容包括：填埋场新建、垃圾坝工程、截洪沟工程、作业道路工程、渗滤液提升工程、清水池及围墙等其他辅助工程。建成后将有效缓解由于金华乌拉环保能源有限公司生活垃圾焚烧能力不足以及金华市第二生活垃圾焚烧发电项目建设期间生活垃圾的处理压力。</t>
    </r>
  </si>
  <si>
    <t>取得工程结算审计报告，并完成支付。</t>
  </si>
  <si>
    <t>　金华市区环卫考核奖补资金</t>
  </si>
  <si>
    <t xml:space="preserve">全面提升我市环卫作业水平，提高我市市容环境卫生面貌，满足文明城市和卫生城市创建考核要求。完成3854506.6平方米道路保洁的提档，提高机械化作业水平，提升扩大考核范围，完成12个月的督查和考核排名和季度公示，稳步推进环境卫生考核，进一步改善我市道路保洁质量。    </t>
  </si>
  <si>
    <r>
      <rPr>
        <sz val="10"/>
        <color indexed="8"/>
        <rFont val="宋体"/>
        <family val="0"/>
      </rPr>
      <t>完成</t>
    </r>
    <r>
      <rPr>
        <sz val="10"/>
        <color indexed="8"/>
        <rFont val="Calibri"/>
        <family val="2"/>
      </rPr>
      <t>12</t>
    </r>
    <r>
      <rPr>
        <sz val="10"/>
        <color indexed="8"/>
        <rFont val="宋体"/>
        <family val="0"/>
      </rPr>
      <t>次月度督查考评及排名公示，日常考核得分率</t>
    </r>
    <r>
      <rPr>
        <sz val="10"/>
        <color indexed="8"/>
        <rFont val="Calibri"/>
        <family val="2"/>
      </rPr>
      <t>85%</t>
    </r>
    <r>
      <rPr>
        <sz val="10"/>
        <color indexed="8"/>
        <rFont val="宋体"/>
        <family val="0"/>
      </rPr>
      <t>以上</t>
    </r>
  </si>
  <si>
    <r>
      <t>中职教育发展专项资金（</t>
    </r>
    <r>
      <rPr>
        <sz val="10"/>
        <color indexed="8"/>
        <rFont val="Calibri"/>
        <family val="2"/>
      </rPr>
      <t>“</t>
    </r>
    <r>
      <rPr>
        <sz val="10"/>
        <color indexed="8"/>
        <rFont val="宋体"/>
        <family val="0"/>
      </rPr>
      <t>十四五</t>
    </r>
    <r>
      <rPr>
        <sz val="10"/>
        <color indexed="8"/>
        <rFont val="Calibri"/>
        <family val="2"/>
      </rPr>
      <t>”</t>
    </r>
    <r>
      <rPr>
        <sz val="10"/>
        <color indexed="8"/>
        <rFont val="宋体"/>
        <family val="0"/>
      </rPr>
      <t>双高建设）</t>
    </r>
  </si>
  <si>
    <t xml:space="preserve">建筑安全体验实训室项目将以提高社会服务及教学质量为目的，深化实训教学体系、教学内容以及教学方法等方面的改革，提高实验教学质量和管理水平；项目建设通过加强管理，切实落实各项建设措施，创新体制机制，努力把中心建设成为开展高水平研究、培养创新型、高素质应用型人才的基地和学术交流平台；通过加强应用研究，提高为地方经济社会发展服务的能力。
</t>
  </si>
  <si>
    <t xml:space="preserve">建筑安全体验实训室项目建设周期为2021年4月—2021年11月，主要面向社会服务及我校建筑工程管理、建筑施工、工程造价、市政工程施工、园林技术等专业学生，承担课程教学实验，创新活动等实践性环节的教学任务。
</t>
  </si>
  <si>
    <t>【326614】金华市建设技工学校</t>
  </si>
  <si>
    <r>
      <t>为贯彻财政部、国家发展改革委、教育部、人力资源社会保障部《关于扩大中等职业教育免学费政策范围 进一步完善国家助学金制度的意见》（财教[</t>
    </r>
    <r>
      <rPr>
        <sz val="10"/>
        <color indexed="8"/>
        <rFont val="宋体"/>
        <family val="0"/>
      </rPr>
      <t>2012</t>
    </r>
    <r>
      <rPr>
        <sz val="10"/>
        <color indexed="8"/>
        <rFont val="宋体"/>
        <family val="0"/>
      </rPr>
      <t>]</t>
    </r>
    <r>
      <rPr>
        <sz val="10"/>
        <color indexed="8"/>
        <rFont val="宋体"/>
        <family val="0"/>
      </rPr>
      <t>376号</t>
    </r>
    <r>
      <rPr>
        <sz val="10"/>
        <color indexed="8"/>
        <rFont val="宋体"/>
        <family val="0"/>
      </rPr>
      <t>）和《关于进一步完善中等职业教育教育学生资助政策的通知》（浙财教[2013]1号文件精神，加快推进我省中等职业教育发展，从2012年秋季学期起，对公办中等职业学校全日制正式学籍一、二、三年级所有在校学生免除学费（艺术类相关表演专业学生除外）,将助学金政策覆盖范围调整为一、二年级涉农专业学生和非涉农专业家庭经济困难学生,让贫困学生得到应助尽助,不因贫困失学。</t>
    </r>
  </si>
  <si>
    <t>贯彻落实政府资助政策,从2012年秋季学期起，对公办中等职业学校全日制正式学籍一、二、三年级所有在校学生免除学费（艺术类相关表演专业学生除外），将助学金政策覆盖范围调整为一、二年级涉农专业学生和非涉农专业家庭经济困难学生让贫困学生得到应助尽助。</t>
  </si>
  <si>
    <t>金华市公用事业发展中心</t>
  </si>
  <si>
    <r>
      <t>19.44</t>
    </r>
    <r>
      <rPr>
        <sz val="11"/>
        <color indexed="8"/>
        <rFont val="宋体"/>
        <family val="0"/>
      </rPr>
      <t>万元</t>
    </r>
  </si>
  <si>
    <t>2021年通过金华市国家节水型城市复查</t>
  </si>
  <si>
    <r>
      <t>33.6</t>
    </r>
    <r>
      <rPr>
        <sz val="11"/>
        <color indexed="8"/>
        <rFont val="宋体"/>
        <family val="0"/>
      </rPr>
      <t>万元</t>
    </r>
  </si>
  <si>
    <t>以创建节水型城市为契机，进一步强化全民节水意识，落实城市节水制度，提高供水节水效率，确保水资源的科学开发和有效利用，使各项节水指标达到节水型城市考核、复核标准。</t>
  </si>
  <si>
    <r>
      <t>9</t>
    </r>
    <r>
      <rPr>
        <sz val="11"/>
        <color indexed="8"/>
        <rFont val="宋体"/>
        <family val="0"/>
      </rPr>
      <t>万元</t>
    </r>
  </si>
  <si>
    <r>
      <t>23.7</t>
    </r>
    <r>
      <rPr>
        <sz val="11"/>
        <color indexed="8"/>
        <rFont val="宋体"/>
        <family val="0"/>
      </rPr>
      <t>万元</t>
    </r>
  </si>
  <si>
    <r>
      <t>2021</t>
    </r>
    <r>
      <rPr>
        <sz val="11"/>
        <color indexed="8"/>
        <rFont val="宋体"/>
        <family val="0"/>
      </rPr>
      <t>年通过金华市国家节水型城市复查</t>
    </r>
  </si>
  <si>
    <r>
      <t>3.24</t>
    </r>
    <r>
      <rPr>
        <sz val="11"/>
        <color indexed="8"/>
        <rFont val="宋体"/>
        <family val="0"/>
      </rPr>
      <t>万元</t>
    </r>
  </si>
  <si>
    <t>政务外网、节水信息管理系统年维护费、节水信息管理系统云维护费续年费。</t>
  </si>
  <si>
    <t>城乡社区规划与管理</t>
  </si>
  <si>
    <r>
      <t>1.</t>
    </r>
    <r>
      <rPr>
        <sz val="11"/>
        <color indexed="8"/>
        <rFont val="宋体"/>
        <family val="0"/>
      </rPr>
      <t>负责市区各类城市建设档案、各类地下管线工程档案和城市建设系统各专业管理单位形成的业务技术档案的收集、整理、保管、利用、统计、编研、鉴定等工作；</t>
    </r>
    <r>
      <rPr>
        <sz val="11"/>
        <color indexed="8"/>
        <rFont val="Calibri"/>
        <family val="2"/>
      </rPr>
      <t xml:space="preserve">
2.</t>
    </r>
    <r>
      <rPr>
        <sz val="11"/>
        <color indexed="8"/>
        <rFont val="宋体"/>
        <family val="0"/>
      </rPr>
      <t>负责市区有关城市规划、建设及其管理的政策法规、科研成果和城市风貌史料的接收、管理等工作；</t>
    </r>
    <r>
      <rPr>
        <sz val="11"/>
        <color indexed="8"/>
        <rFont val="Calibri"/>
        <family val="2"/>
      </rPr>
      <t xml:space="preserve">
3.</t>
    </r>
    <r>
      <rPr>
        <sz val="11"/>
        <color indexed="8"/>
        <rFont val="宋体"/>
        <family val="0"/>
      </rPr>
      <t>指导县（市、区）城建档案管理工作；负责市规划区范围内工程档案验收工作；</t>
    </r>
    <r>
      <rPr>
        <sz val="11"/>
        <color indexed="8"/>
        <rFont val="Calibri"/>
        <family val="2"/>
      </rPr>
      <t xml:space="preserve">
4.</t>
    </r>
    <r>
      <rPr>
        <sz val="11"/>
        <color indexed="8"/>
        <rFont val="宋体"/>
        <family val="0"/>
      </rPr>
      <t>参与拟订全市建设领域信息化中长期规划相关工作，研究全市建设行业数据标准及规范体系；</t>
    </r>
    <r>
      <rPr>
        <sz val="11"/>
        <color indexed="8"/>
        <rFont val="Calibri"/>
        <family val="2"/>
      </rPr>
      <t xml:space="preserve">
5.</t>
    </r>
    <r>
      <rPr>
        <sz val="11"/>
        <color indexed="8"/>
        <rFont val="宋体"/>
        <family val="0"/>
      </rPr>
      <t>承担全市建设行业公共数据资源整合、归集、应用、共享和开放的技术支撑工作；</t>
    </r>
    <r>
      <rPr>
        <sz val="11"/>
        <color indexed="8"/>
        <rFont val="Calibri"/>
        <family val="2"/>
      </rPr>
      <t xml:space="preserve">
6.</t>
    </r>
    <r>
      <rPr>
        <sz val="11"/>
        <color indexed="8"/>
        <rFont val="宋体"/>
        <family val="0"/>
      </rPr>
      <t>承担对县（市、区）建设行政主管部门公共数据和电子政务安全管理的技术指导工作；</t>
    </r>
    <r>
      <rPr>
        <sz val="11"/>
        <color indexed="8"/>
        <rFont val="Calibri"/>
        <family val="2"/>
      </rPr>
      <t xml:space="preserve">
7.</t>
    </r>
    <r>
      <rPr>
        <sz val="11"/>
        <color indexed="8"/>
        <rFont val="宋体"/>
        <family val="0"/>
      </rPr>
      <t>承担局信息化项目、数据和基础设施、支撑平台建设及安全管理的技术支撑工作；</t>
    </r>
    <r>
      <rPr>
        <sz val="11"/>
        <color indexed="8"/>
        <rFont val="Calibri"/>
        <family val="2"/>
      </rPr>
      <t xml:space="preserve">
8.</t>
    </r>
    <r>
      <rPr>
        <sz val="11"/>
        <color indexed="8"/>
        <rFont val="宋体"/>
        <family val="0"/>
      </rPr>
      <t>完成金华市住房和城乡建设局交办的其他任务。</t>
    </r>
  </si>
  <si>
    <r>
      <t>1.</t>
    </r>
    <r>
      <rPr>
        <sz val="11"/>
        <color indexed="8"/>
        <rFont val="宋体"/>
        <family val="0"/>
      </rPr>
      <t>金华市城建档案馆的城建档案</t>
    </r>
    <r>
      <rPr>
        <sz val="11"/>
        <color indexed="8"/>
        <rFont val="Calibri"/>
        <family val="2"/>
      </rPr>
      <t>“</t>
    </r>
    <r>
      <rPr>
        <sz val="11"/>
        <color indexed="8"/>
        <rFont val="宋体"/>
        <family val="0"/>
      </rPr>
      <t>双套制</t>
    </r>
    <r>
      <rPr>
        <sz val="11"/>
        <color indexed="8"/>
        <rFont val="Calibri"/>
        <family val="2"/>
      </rPr>
      <t>”</t>
    </r>
    <r>
      <rPr>
        <sz val="11"/>
        <color indexed="8"/>
        <rFont val="宋体"/>
        <family val="0"/>
      </rPr>
      <t>归档和馆藏档案数字化扫描项目。</t>
    </r>
    <r>
      <rPr>
        <sz val="11"/>
        <color indexed="8"/>
        <rFont val="Calibri"/>
        <family val="2"/>
      </rPr>
      <t>205</t>
    </r>
    <r>
      <rPr>
        <sz val="11"/>
        <color indexed="8"/>
        <rFont val="宋体"/>
        <family val="0"/>
      </rPr>
      <t>万。</t>
    </r>
    <r>
      <rPr>
        <sz val="11"/>
        <color indexed="8"/>
        <rFont val="Calibri"/>
        <family val="2"/>
      </rPr>
      <t xml:space="preserve">
2.</t>
    </r>
    <r>
      <rPr>
        <sz val="11"/>
        <color indexed="8"/>
        <rFont val="宋体"/>
        <family val="0"/>
      </rPr>
      <t>金华市城建档案馆的城建档案数字化运维费项目。</t>
    </r>
    <r>
      <rPr>
        <sz val="11"/>
        <color indexed="8"/>
        <rFont val="Calibri"/>
        <family val="2"/>
      </rPr>
      <t>14.4</t>
    </r>
    <r>
      <rPr>
        <sz val="11"/>
        <color indexed="8"/>
        <rFont val="宋体"/>
        <family val="0"/>
      </rPr>
      <t>万。</t>
    </r>
    <r>
      <rPr>
        <sz val="11"/>
        <color indexed="8"/>
        <rFont val="Calibri"/>
        <family val="2"/>
      </rPr>
      <t xml:space="preserve">
3.</t>
    </r>
    <r>
      <rPr>
        <sz val="11"/>
        <color indexed="8"/>
        <rFont val="宋体"/>
        <family val="0"/>
      </rPr>
      <t>金华市城建档案馆的城建档案馆物业管理费项目。</t>
    </r>
    <r>
      <rPr>
        <sz val="11"/>
        <color indexed="8"/>
        <rFont val="Calibri"/>
        <family val="2"/>
      </rPr>
      <t>8.74</t>
    </r>
    <r>
      <rPr>
        <sz val="11"/>
        <color indexed="8"/>
        <rFont val="宋体"/>
        <family val="0"/>
      </rPr>
      <t>万。</t>
    </r>
    <r>
      <rPr>
        <sz val="11"/>
        <color indexed="8"/>
        <rFont val="Calibri"/>
        <family val="2"/>
      </rPr>
      <t xml:space="preserve">
4.</t>
    </r>
    <r>
      <rPr>
        <sz val="11"/>
        <color indexed="8"/>
        <rFont val="宋体"/>
        <family val="0"/>
      </rPr>
      <t>金华市城建档案馆的建设工程电子文件在线接收系统升级改造、二级等保及城建档案管理系统二级等保项目。</t>
    </r>
    <r>
      <rPr>
        <sz val="11"/>
        <color indexed="8"/>
        <rFont val="Calibri"/>
        <family val="2"/>
      </rPr>
      <t>68.26</t>
    </r>
    <r>
      <rPr>
        <sz val="11"/>
        <color indexed="8"/>
        <rFont val="宋体"/>
        <family val="0"/>
      </rPr>
      <t>万元。</t>
    </r>
    <r>
      <rPr>
        <sz val="11"/>
        <color indexed="8"/>
        <rFont val="Calibri"/>
        <family val="2"/>
      </rPr>
      <t xml:space="preserve">
5.</t>
    </r>
    <r>
      <rPr>
        <sz val="11"/>
        <color indexed="8"/>
        <rFont val="宋体"/>
        <family val="0"/>
      </rPr>
      <t>金华市城建档案馆的档案日常维护费。</t>
    </r>
    <r>
      <rPr>
        <sz val="11"/>
        <color indexed="8"/>
        <rFont val="Calibri"/>
        <family val="2"/>
      </rPr>
      <t>55</t>
    </r>
    <r>
      <rPr>
        <sz val="11"/>
        <color indexed="8"/>
        <rFont val="宋体"/>
        <family val="0"/>
      </rPr>
      <t>万元。</t>
    </r>
    <r>
      <rPr>
        <sz val="11"/>
        <color indexed="8"/>
        <rFont val="Calibri"/>
        <family val="2"/>
      </rPr>
      <t xml:space="preserve">
6.</t>
    </r>
    <r>
      <rPr>
        <sz val="11"/>
        <color indexed="8"/>
        <rFont val="宋体"/>
        <family val="0"/>
      </rPr>
      <t>金华市城建档案馆的特种车辆专项经费。</t>
    </r>
    <r>
      <rPr>
        <sz val="11"/>
        <color indexed="8"/>
        <rFont val="Calibri"/>
        <family val="2"/>
      </rPr>
      <t>4</t>
    </r>
    <r>
      <rPr>
        <sz val="11"/>
        <color indexed="8"/>
        <rFont val="宋体"/>
        <family val="0"/>
      </rPr>
      <t>万元。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</si>
</sst>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 ;[Red]\-0.00\ "/>
    <numFmt numFmtId="181" formatCode="#,##0.00_);[Red]\(#,##0.00\)"/>
    <numFmt numFmtId="182" formatCode="0.00;[Red]0.00"/>
    <numFmt numFmtId="183" formatCode="0.00_ "/>
  </numFmts>
  <fonts count="63">
    <font>
      <sz val="10"/>
      <name val="Arial"/>
      <family val="0"/>
    </font>
    <font>
      <sz val="11"/>
      <name val="宋体"/>
      <family val="0"/>
    </font>
    <font>
      <sz val="11"/>
      <color indexed="8"/>
      <name val="Calibri"/>
      <family val="2"/>
    </font>
    <font>
      <sz val="20"/>
      <color indexed="8"/>
      <name val="Calibri"/>
      <family val="2"/>
    </font>
    <font>
      <sz val="11"/>
      <color indexed="8"/>
      <name val="宋体"/>
      <family val="0"/>
    </font>
    <font>
      <sz val="12"/>
      <name val="宋体"/>
      <family val="0"/>
    </font>
    <font>
      <sz val="10"/>
      <color indexed="8"/>
      <name val="宋体"/>
      <family val="0"/>
    </font>
    <font>
      <sz val="10"/>
      <color indexed="8"/>
      <name val="Calibri"/>
      <family val="2"/>
    </font>
    <font>
      <sz val="10"/>
      <name val="方正书宋_GBK"/>
      <family val="0"/>
    </font>
    <font>
      <sz val="10"/>
      <name val="宋体"/>
      <family val="0"/>
    </font>
    <font>
      <sz val="9"/>
      <color indexed="8"/>
      <name val="宋体"/>
      <family val="0"/>
    </font>
    <font>
      <sz val="22"/>
      <color indexed="8"/>
      <name val="方正小标宋简体"/>
      <family val="0"/>
    </font>
    <font>
      <sz val="10"/>
      <color indexed="8"/>
      <name val="方正小标宋简体"/>
      <family val="0"/>
    </font>
    <font>
      <b/>
      <sz val="20"/>
      <color indexed="8"/>
      <name val="宋体"/>
      <family val="0"/>
    </font>
    <font>
      <b/>
      <sz val="22"/>
      <color indexed="8"/>
      <name val="宋体"/>
      <family val="0"/>
    </font>
    <font>
      <sz val="10"/>
      <color indexed="8"/>
      <name val="Arial"/>
      <family val="0"/>
    </font>
    <font>
      <sz val="10"/>
      <color indexed="8"/>
      <name val="方正书宋_GBK"/>
      <family val="0"/>
    </font>
    <font>
      <b/>
      <sz val="26"/>
      <color indexed="8"/>
      <name val="宋体"/>
      <family val="0"/>
    </font>
    <font>
      <sz val="26"/>
      <color indexed="8"/>
      <name val="方正小标宋简体"/>
      <family val="0"/>
    </font>
    <font>
      <sz val="22"/>
      <color indexed="8"/>
      <name val="Calibri"/>
      <family val="2"/>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1"/>
      <color indexed="53"/>
      <name val="宋体"/>
      <family val="0"/>
    </font>
    <font>
      <b/>
      <sz val="11"/>
      <color indexed="9"/>
      <name val="宋体"/>
      <family val="0"/>
    </font>
    <font>
      <b/>
      <sz val="11"/>
      <color indexed="8"/>
      <name val="宋体"/>
      <family val="0"/>
    </font>
    <font>
      <i/>
      <sz val="11"/>
      <color indexed="23"/>
      <name val="宋体"/>
      <family val="0"/>
    </font>
    <font>
      <sz val="9"/>
      <name val="宋体"/>
      <family val="0"/>
    </font>
    <font>
      <sz val="11"/>
      <color indexed="10"/>
      <name val="宋体"/>
      <family val="0"/>
    </font>
    <font>
      <sz val="11"/>
      <color indexed="62"/>
      <name val="宋体"/>
      <family val="0"/>
    </font>
    <font>
      <b/>
      <sz val="15"/>
      <color indexed="54"/>
      <name val="宋体"/>
      <family val="0"/>
    </font>
    <font>
      <u val="single"/>
      <sz val="11"/>
      <color indexed="12"/>
      <name val="宋体"/>
      <family val="0"/>
    </font>
    <font>
      <b/>
      <sz val="11"/>
      <color indexed="53"/>
      <name val="宋体"/>
      <family val="0"/>
    </font>
    <font>
      <b/>
      <sz val="13"/>
      <color indexed="54"/>
      <name val="宋体"/>
      <family val="0"/>
    </font>
    <font>
      <u val="single"/>
      <sz val="11"/>
      <color indexed="20"/>
      <name val="宋体"/>
      <family val="0"/>
    </font>
    <font>
      <b/>
      <sz val="11"/>
      <color indexed="63"/>
      <name val="宋体"/>
      <family val="0"/>
    </font>
    <font>
      <sz val="9"/>
      <color indexed="8"/>
      <name val="Calibri"/>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rgb="FF000000"/>
      <name val="宋体"/>
      <family val="0"/>
    </font>
    <font>
      <sz val="9"/>
      <color rgb="FF000000"/>
      <name val="宋体"/>
      <family val="0"/>
    </font>
    <font>
      <sz val="11"/>
      <color rgb="FF000000"/>
      <name val="Calibri"/>
      <family val="2"/>
    </font>
    <font>
      <sz val="10"/>
      <color rgb="FF000000"/>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31"/>
        <bgColor indexed="64"/>
      </patternFill>
    </fill>
  </fills>
  <borders count="2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style="thin">
        <color indexed="8"/>
      </right>
      <top style="thin">
        <color indexed="8"/>
      </top>
      <bottom/>
    </border>
    <border>
      <left/>
      <right style="thin"/>
      <top style="thin"/>
      <bottom style="thin"/>
    </border>
    <border>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top style="thin">
        <color indexed="8"/>
      </top>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color indexed="8"/>
      </top>
      <bottom style="thin">
        <color indexed="8"/>
      </bottom>
    </border>
    <border>
      <left style="thin">
        <color indexed="8"/>
      </left>
      <right/>
      <top style="thin">
        <color indexed="8"/>
      </top>
      <botto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30" fillId="0" borderId="0">
      <alignment/>
      <protection/>
    </xf>
    <xf numFmtId="0" fontId="9" fillId="0" borderId="0">
      <alignment/>
      <protection/>
    </xf>
    <xf numFmtId="0" fontId="9" fillId="0" borderId="0">
      <alignment/>
      <protection/>
    </xf>
    <xf numFmtId="0" fontId="40"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0" fillId="8" borderId="0" applyNumberFormat="0" applyBorder="0" applyAlignment="0" applyProtection="0"/>
    <xf numFmtId="0" fontId="42" fillId="0" borderId="1" applyNumberFormat="0" applyFill="0" applyAlignment="0" applyProtection="0"/>
    <xf numFmtId="0" fontId="43" fillId="0" borderId="0" applyNumberFormat="0" applyFill="0" applyBorder="0" applyAlignment="0" applyProtection="0"/>
    <xf numFmtId="0" fontId="44"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45" fillId="0" borderId="3" applyNumberFormat="0" applyFill="0" applyAlignment="0" applyProtection="0"/>
    <xf numFmtId="178" fontId="0" fillId="0" borderId="0" applyFont="0" applyFill="0" applyBorder="0" applyAlignment="0" applyProtection="0"/>
    <xf numFmtId="0" fontId="41" fillId="9" borderId="0" applyNumberFormat="0" applyBorder="0" applyAlignment="0" applyProtection="0"/>
    <xf numFmtId="0" fontId="46" fillId="0" borderId="0" applyNumberFormat="0" applyFill="0" applyBorder="0" applyAlignment="0" applyProtection="0"/>
    <xf numFmtId="0" fontId="40" fillId="10" borderId="0" applyNumberFormat="0" applyBorder="0" applyAlignment="0" applyProtection="0"/>
    <xf numFmtId="0" fontId="41" fillId="11" borderId="0" applyNumberFormat="0" applyBorder="0" applyAlignment="0" applyProtection="0"/>
    <xf numFmtId="0" fontId="47" fillId="0" borderId="3" applyNumberFormat="0" applyFill="0" applyAlignment="0" applyProtection="0"/>
    <xf numFmtId="0" fontId="48" fillId="0" borderId="0" applyNumberFormat="0" applyFill="0" applyBorder="0" applyAlignment="0" applyProtection="0"/>
    <xf numFmtId="0" fontId="40" fillId="12" borderId="0" applyNumberFormat="0" applyBorder="0" applyAlignment="0" applyProtection="0"/>
    <xf numFmtId="179" fontId="0" fillId="0" borderId="0" applyFont="0" applyFill="0" applyBorder="0" applyAlignment="0" applyProtection="0"/>
    <xf numFmtId="0" fontId="40" fillId="13" borderId="0" applyNumberFormat="0" applyBorder="0" applyAlignment="0" applyProtection="0"/>
    <xf numFmtId="0" fontId="49" fillId="14" borderId="4" applyNumberFormat="0" applyAlignment="0" applyProtection="0"/>
    <xf numFmtId="0" fontId="50" fillId="0" borderId="0" applyNumberFormat="0" applyFill="0" applyBorder="0" applyAlignment="0" applyProtection="0"/>
    <xf numFmtId="176" fontId="0" fillId="0" borderId="0" applyFont="0" applyFill="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1" fillId="17" borderId="0" applyNumberFormat="0" applyBorder="0" applyAlignment="0" applyProtection="0"/>
    <xf numFmtId="0" fontId="51" fillId="18" borderId="4" applyNumberFormat="0" applyAlignment="0" applyProtection="0"/>
    <xf numFmtId="0" fontId="52" fillId="14" borderId="5" applyNumberFormat="0" applyAlignment="0" applyProtection="0"/>
    <xf numFmtId="0" fontId="53" fillId="19" borderId="6" applyNumberFormat="0" applyAlignment="0" applyProtection="0"/>
    <xf numFmtId="0" fontId="54" fillId="0" borderId="7" applyNumberFormat="0" applyFill="0" applyAlignment="0" applyProtection="0"/>
    <xf numFmtId="0" fontId="41" fillId="20" borderId="0" applyNumberFormat="0" applyBorder="0" applyAlignment="0" applyProtection="0"/>
    <xf numFmtId="0" fontId="41" fillId="21" borderId="0" applyNumberFormat="0" applyBorder="0" applyAlignment="0" applyProtection="0"/>
    <xf numFmtId="0" fontId="2" fillId="22" borderId="8" applyNumberFormat="0" applyFont="0" applyAlignment="0" applyProtection="0"/>
    <xf numFmtId="0" fontId="55" fillId="0" borderId="0" applyNumberFormat="0" applyFill="0" applyBorder="0" applyAlignment="0" applyProtection="0"/>
    <xf numFmtId="0" fontId="56" fillId="23" borderId="0" applyNumberFormat="0" applyBorder="0" applyAlignment="0" applyProtection="0"/>
    <xf numFmtId="0" fontId="42" fillId="0" borderId="0" applyNumberFormat="0" applyFill="0" applyBorder="0" applyAlignment="0" applyProtection="0"/>
    <xf numFmtId="0" fontId="41" fillId="24" borderId="0" applyNumberFormat="0" applyBorder="0" applyAlignment="0" applyProtection="0"/>
    <xf numFmtId="0" fontId="57" fillId="25" borderId="0" applyNumberFormat="0" applyBorder="0" applyAlignment="0" applyProtection="0"/>
    <xf numFmtId="0" fontId="40" fillId="26" borderId="0" applyNumberFormat="0" applyBorder="0" applyAlignment="0" applyProtection="0"/>
    <xf numFmtId="0" fontId="58"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0" fillId="31" borderId="0" applyNumberFormat="0" applyBorder="0" applyAlignment="0" applyProtection="0"/>
    <xf numFmtId="0" fontId="41" fillId="32" borderId="0" applyNumberFormat="0" applyBorder="0" applyAlignment="0" applyProtection="0"/>
  </cellStyleXfs>
  <cellXfs count="126">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59" fillId="0" borderId="10" xfId="0" applyFont="1" applyFill="1" applyBorder="1" applyAlignment="1" applyProtection="1">
      <alignment horizontal="center" vertical="center"/>
      <protection/>
    </xf>
    <xf numFmtId="0" fontId="59"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0" fontId="2" fillId="0" borderId="13" xfId="0" applyFont="1" applyFill="1" applyBorder="1" applyAlignment="1" applyProtection="1">
      <alignment horizontal="center" vertical="center"/>
      <protection/>
    </xf>
    <xf numFmtId="0" fontId="59"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59" fillId="0" borderId="9" xfId="0" applyFont="1" applyFill="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2" fillId="0" borderId="10" xfId="0" applyFont="1" applyBorder="1" applyAlignment="1" applyProtection="1">
      <alignment horizontal="righ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center" vertical="center"/>
      <protection/>
    </xf>
    <xf numFmtId="0" fontId="59"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59" fillId="0" borderId="10" xfId="0" applyFont="1" applyBorder="1" applyAlignment="1" applyProtection="1">
      <alignment wrapText="1"/>
      <protection/>
    </xf>
    <xf numFmtId="0" fontId="2" fillId="0" borderId="14" xfId="0" applyFont="1" applyBorder="1" applyAlignment="1" applyProtection="1">
      <alignment horizontal="center" vertical="center"/>
      <protection/>
    </xf>
    <xf numFmtId="0" fontId="4" fillId="0" borderId="9" xfId="0" applyFont="1" applyBorder="1" applyAlignment="1" applyProtection="1">
      <alignment horizontal="center" vertical="center" wrapText="1"/>
      <protection/>
    </xf>
    <xf numFmtId="0" fontId="59" fillId="0" borderId="9" xfId="0" applyFont="1" applyFill="1" applyBorder="1" applyAlignment="1" applyProtection="1">
      <alignment horizontal="center" vertical="center" wrapText="1"/>
      <protection/>
    </xf>
    <xf numFmtId="49" fontId="8" fillId="0" borderId="10" xfId="16" applyNumberFormat="1" applyFont="1" applyFill="1" applyBorder="1" applyAlignment="1">
      <alignment horizontal="center" vertical="center" wrapText="1"/>
      <protection/>
    </xf>
    <xf numFmtId="180" fontId="8" fillId="0" borderId="10" xfId="16" applyNumberFormat="1" applyFont="1" applyFill="1" applyBorder="1" applyAlignment="1">
      <alignment horizontal="center" vertical="center" wrapText="1"/>
      <protection/>
    </xf>
    <xf numFmtId="0" fontId="9" fillId="0" borderId="10" xfId="0" applyFont="1" applyBorder="1" applyAlignment="1">
      <alignment horizontal="center" vertical="center" wrapText="1"/>
    </xf>
    <xf numFmtId="49" fontId="6" fillId="0" borderId="15" xfId="0" applyNumberFormat="1"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60" fillId="0" borderId="11" xfId="0" applyFont="1" applyBorder="1" applyAlignment="1" applyProtection="1">
      <alignment horizontal="center" vertical="center"/>
      <protection/>
    </xf>
    <xf numFmtId="49" fontId="59" fillId="0" borderId="11" xfId="0" applyNumberFormat="1" applyFont="1" applyBorder="1" applyAlignment="1" applyProtection="1">
      <alignment horizontal="center" vertical="center" wrapText="1"/>
      <protection/>
    </xf>
    <xf numFmtId="0" fontId="61" fillId="0" borderId="11" xfId="0" applyFont="1" applyBorder="1" applyAlignment="1" applyProtection="1">
      <alignment horizontal="center" vertical="center"/>
      <protection/>
    </xf>
    <xf numFmtId="0" fontId="60" fillId="0" borderId="10"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59" fillId="0" borderId="9"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59"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protection/>
    </xf>
    <xf numFmtId="0" fontId="2" fillId="0" borderId="16" xfId="0" applyFont="1" applyFill="1" applyBorder="1" applyAlignment="1" applyProtection="1">
      <alignment horizontal="center" vertical="center"/>
      <protection/>
    </xf>
    <xf numFmtId="0" fontId="2" fillId="0" borderId="10" xfId="0" applyFont="1" applyBorder="1" applyAlignment="1" applyProtection="1">
      <alignment/>
      <protection/>
    </xf>
    <xf numFmtId="0" fontId="2" fillId="0" borderId="10" xfId="0" applyFont="1" applyBorder="1" applyAlignment="1" applyProtection="1">
      <alignment wrapText="1"/>
      <protection/>
    </xf>
    <xf numFmtId="0" fontId="62" fillId="0" borderId="1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10"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4" fillId="0" borderId="0" xfId="0" applyFont="1" applyBorder="1" applyAlignment="1" applyProtection="1">
      <alignment/>
      <protection/>
    </xf>
    <xf numFmtId="49" fontId="6" fillId="0" borderId="9" xfId="0" applyNumberFormat="1"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181" fontId="6" fillId="0" borderId="9" xfId="0" applyNumberFormat="1" applyFont="1" applyBorder="1" applyAlignment="1" applyProtection="1">
      <alignment horizontal="center" vertical="center" wrapText="1"/>
      <protection/>
    </xf>
    <xf numFmtId="1" fontId="6" fillId="0" borderId="17" xfId="0" applyNumberFormat="1" applyFont="1" applyBorder="1" applyAlignment="1" applyProtection="1">
      <alignment horizontal="center" vertical="center" wrapText="1"/>
      <protection/>
    </xf>
    <xf numFmtId="49" fontId="6" fillId="0" borderId="18" xfId="0" applyNumberFormat="1" applyFont="1" applyBorder="1" applyAlignment="1" applyProtection="1">
      <alignment horizontal="left" vertical="center"/>
      <protection/>
    </xf>
    <xf numFmtId="49" fontId="6" fillId="0" borderId="18" xfId="0" applyNumberFormat="1" applyFont="1" applyBorder="1" applyAlignment="1" applyProtection="1">
      <alignment horizontal="left" vertical="center" wrapText="1"/>
      <protection/>
    </xf>
    <xf numFmtId="182" fontId="6" fillId="0" borderId="9" xfId="0" applyNumberFormat="1" applyFont="1" applyBorder="1" applyAlignment="1" applyProtection="1">
      <alignment horizontal="right" vertical="center"/>
      <protection/>
    </xf>
    <xf numFmtId="181" fontId="6" fillId="0" borderId="0" xfId="0" applyNumberFormat="1" applyFont="1" applyBorder="1" applyAlignment="1" applyProtection="1">
      <alignment horizontal="right" vertical="center"/>
      <protection/>
    </xf>
    <xf numFmtId="0" fontId="12"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181" fontId="6" fillId="0" borderId="0" xfId="0" applyNumberFormat="1" applyFont="1" applyBorder="1" applyAlignment="1" applyProtection="1">
      <alignment vertical="center" wrapText="1"/>
      <protection/>
    </xf>
    <xf numFmtId="49" fontId="6" fillId="0" borderId="0" xfId="0" applyNumberFormat="1" applyFont="1" applyBorder="1" applyAlignment="1" applyProtection="1">
      <alignment horizontal="left" vertical="center" wrapText="1"/>
      <protection/>
    </xf>
    <xf numFmtId="0" fontId="6" fillId="0" borderId="17" xfId="0" applyFont="1" applyBorder="1" applyAlignment="1" applyProtection="1">
      <alignment horizontal="center" vertical="center" wrapText="1"/>
      <protection/>
    </xf>
    <xf numFmtId="1" fontId="6" fillId="0" borderId="9" xfId="0" applyNumberFormat="1" applyFont="1" applyBorder="1" applyAlignment="1" applyProtection="1">
      <alignment horizontal="center" vertical="center" wrapText="1"/>
      <protection/>
    </xf>
    <xf numFmtId="0" fontId="6" fillId="0" borderId="18" xfId="0" applyFont="1" applyBorder="1" applyAlignment="1" applyProtection="1">
      <alignment horizontal="left" vertical="center" wrapText="1"/>
      <protection/>
    </xf>
    <xf numFmtId="2" fontId="6" fillId="0" borderId="18" xfId="0" applyNumberFormat="1" applyFont="1" applyBorder="1" applyAlignment="1" applyProtection="1">
      <alignment horizontal="right" vertical="center"/>
      <protection/>
    </xf>
    <xf numFmtId="181" fontId="6" fillId="0" borderId="0" xfId="0" applyNumberFormat="1" applyFont="1" applyBorder="1" applyAlignment="1" applyProtection="1">
      <alignment horizontal="right" vertical="center" wrapText="1"/>
      <protection/>
    </xf>
    <xf numFmtId="0" fontId="6" fillId="0" borderId="0" xfId="0" applyFont="1" applyBorder="1" applyAlignment="1" applyProtection="1">
      <alignment vertical="center" wrapText="1"/>
      <protection/>
    </xf>
    <xf numFmtId="0" fontId="13" fillId="0" borderId="0" xfId="0" applyFont="1" applyBorder="1" applyAlignment="1" applyProtection="1">
      <alignment vertical="center"/>
      <protection/>
    </xf>
    <xf numFmtId="2" fontId="6" fillId="0" borderId="9" xfId="0" applyNumberFormat="1" applyFont="1" applyBorder="1" applyAlignment="1" applyProtection="1">
      <alignment horizontal="right" vertical="center"/>
      <protection/>
    </xf>
    <xf numFmtId="0" fontId="14" fillId="0" borderId="0" xfId="0" applyFont="1" applyBorder="1" applyAlignment="1" applyProtection="1">
      <alignment/>
      <protection/>
    </xf>
    <xf numFmtId="0" fontId="11" fillId="0" borderId="0" xfId="0" applyFont="1" applyBorder="1" applyAlignment="1" applyProtection="1">
      <alignment horizontal="center"/>
      <protection/>
    </xf>
    <xf numFmtId="0" fontId="15" fillId="0" borderId="0" xfId="0" applyFont="1" applyBorder="1" applyAlignment="1" applyProtection="1">
      <alignment horizontal="right"/>
      <protection/>
    </xf>
    <xf numFmtId="49" fontId="6" fillId="0" borderId="9" xfId="0" applyNumberFormat="1" applyFont="1" applyBorder="1" applyAlignment="1" applyProtection="1">
      <alignment horizontal="center" vertical="center"/>
      <protection/>
    </xf>
    <xf numFmtId="182" fontId="6" fillId="0" borderId="9" xfId="0" applyNumberFormat="1" applyFont="1" applyBorder="1" applyAlignment="1" applyProtection="1">
      <alignment horizontal="left" vertical="center"/>
      <protection/>
    </xf>
    <xf numFmtId="0" fontId="59" fillId="0" borderId="0" xfId="0" applyFont="1" applyBorder="1" applyAlignment="1" applyProtection="1">
      <alignment/>
      <protection/>
    </xf>
    <xf numFmtId="0" fontId="6" fillId="0" borderId="0" xfId="0" applyFont="1" applyBorder="1" applyAlignment="1" applyProtection="1">
      <alignment horizontal="right"/>
      <protection/>
    </xf>
    <xf numFmtId="182" fontId="6" fillId="0" borderId="9" xfId="0" applyNumberFormat="1" applyFont="1" applyBorder="1" applyAlignment="1" applyProtection="1">
      <alignment vertical="center" wrapText="1"/>
      <protection/>
    </xf>
    <xf numFmtId="0" fontId="2" fillId="0" borderId="9" xfId="0" applyFont="1" applyBorder="1" applyAlignment="1" applyProtection="1">
      <alignment horizontal="right" vertical="center"/>
      <protection/>
    </xf>
    <xf numFmtId="2" fontId="16" fillId="0" borderId="11" xfId="0" applyNumberFormat="1" applyFont="1" applyBorder="1" applyAlignment="1" applyProtection="1">
      <alignment horizontal="right" vertical="center"/>
      <protection/>
    </xf>
    <xf numFmtId="181" fontId="6" fillId="0" borderId="10" xfId="0" applyNumberFormat="1" applyFont="1" applyBorder="1" applyAlignment="1" applyProtection="1">
      <alignment vertical="center" wrapText="1"/>
      <protection/>
    </xf>
    <xf numFmtId="0" fontId="6" fillId="0" borderId="0" xfId="0" applyFont="1" applyBorder="1" applyAlignment="1" applyProtection="1">
      <alignment horizontal="right" vertical="center" wrapText="1"/>
      <protection/>
    </xf>
    <xf numFmtId="0" fontId="10" fillId="0" borderId="0" xfId="0" applyFont="1" applyBorder="1" applyAlignment="1" applyProtection="1">
      <alignment vertical="center" wrapText="1"/>
      <protection/>
    </xf>
    <xf numFmtId="0" fontId="6" fillId="0" borderId="0" xfId="0" applyFont="1" applyBorder="1" applyAlignment="1" applyProtection="1">
      <alignment/>
      <protection/>
    </xf>
    <xf numFmtId="0" fontId="2" fillId="0" borderId="9" xfId="0" applyFont="1" applyBorder="1" applyAlignment="1" applyProtection="1">
      <alignment/>
      <protection/>
    </xf>
    <xf numFmtId="0" fontId="6" fillId="0" borderId="9" xfId="0" applyFont="1" applyBorder="1" applyAlignment="1" applyProtection="1">
      <alignment vertical="center" wrapText="1"/>
      <protection/>
    </xf>
    <xf numFmtId="0" fontId="2" fillId="0" borderId="9" xfId="0" applyFont="1" applyBorder="1" applyAlignment="1" applyProtection="1">
      <alignment vertical="center"/>
      <protection/>
    </xf>
    <xf numFmtId="183" fontId="6" fillId="0" borderId="9" xfId="0" applyNumberFormat="1" applyFont="1" applyBorder="1" applyAlignment="1" applyProtection="1">
      <alignment horizontal="right"/>
      <protection/>
    </xf>
    <xf numFmtId="183" fontId="6" fillId="0" borderId="9" xfId="0" applyNumberFormat="1"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183" fontId="6" fillId="0" borderId="19" xfId="0" applyNumberFormat="1" applyFont="1" applyBorder="1" applyAlignment="1" applyProtection="1">
      <alignment vertical="center"/>
      <protection/>
    </xf>
    <xf numFmtId="0" fontId="6" fillId="0" borderId="18" xfId="0" applyFont="1" applyBorder="1" applyAlignment="1" applyProtection="1">
      <alignment vertical="center" wrapText="1"/>
      <protection/>
    </xf>
    <xf numFmtId="0" fontId="6" fillId="33" borderId="9" xfId="0" applyFont="1" applyFill="1" applyBorder="1" applyAlignment="1" applyProtection="1">
      <alignment horizontal="center" vertical="center" wrapText="1"/>
      <protection/>
    </xf>
    <xf numFmtId="0" fontId="10"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wrapText="1"/>
      <protection/>
    </xf>
    <xf numFmtId="0" fontId="2" fillId="0" borderId="9" xfId="0" applyFont="1" applyBorder="1" applyAlignment="1" applyProtection="1">
      <alignment horizontal="center"/>
      <protection/>
    </xf>
    <xf numFmtId="0" fontId="2" fillId="0" borderId="17" xfId="0" applyFont="1" applyBorder="1" applyAlignment="1" applyProtection="1">
      <alignment vertical="center"/>
      <protection/>
    </xf>
    <xf numFmtId="0" fontId="6" fillId="0" borderId="17" xfId="0" applyFont="1" applyBorder="1" applyAlignment="1" applyProtection="1">
      <alignment vertical="center"/>
      <protection/>
    </xf>
    <xf numFmtId="1" fontId="6" fillId="0" borderId="9" xfId="0" applyNumberFormat="1" applyFont="1" applyBorder="1" applyAlignment="1" applyProtection="1">
      <alignment horizontal="center" vertical="center"/>
      <protection/>
    </xf>
    <xf numFmtId="182" fontId="6" fillId="0" borderId="17" xfId="0" applyNumberFormat="1" applyFont="1" applyBorder="1" applyAlignment="1" applyProtection="1">
      <alignment horizontal="right" vertical="center"/>
      <protection/>
    </xf>
    <xf numFmtId="181" fontId="4" fillId="0" borderId="0" xfId="0" applyNumberFormat="1" applyFont="1" applyBorder="1" applyAlignment="1" applyProtection="1">
      <alignment horizontal="right" vertical="center" wrapText="1"/>
      <protection/>
    </xf>
    <xf numFmtId="0" fontId="7" fillId="0" borderId="0" xfId="0" applyFont="1" applyBorder="1" applyAlignment="1" applyProtection="1">
      <alignment/>
      <protection/>
    </xf>
    <xf numFmtId="182" fontId="6" fillId="0" borderId="17" xfId="0" applyNumberFormat="1" applyFont="1" applyBorder="1" applyAlignment="1" applyProtection="1">
      <alignment vertical="center"/>
      <protection/>
    </xf>
    <xf numFmtId="0" fontId="2" fillId="0" borderId="11" xfId="0" applyFont="1" applyBorder="1" applyAlignment="1" applyProtection="1">
      <alignment/>
      <protection/>
    </xf>
    <xf numFmtId="182" fontId="6" fillId="0" borderId="20" xfId="0" applyNumberFormat="1" applyFont="1" applyBorder="1" applyAlignment="1" applyProtection="1">
      <alignment vertical="center"/>
      <protection/>
    </xf>
    <xf numFmtId="0" fontId="6" fillId="0" borderId="10" xfId="0" applyFont="1" applyBorder="1" applyAlignment="1" applyProtection="1">
      <alignment vertical="center"/>
      <protection/>
    </xf>
    <xf numFmtId="182" fontId="6" fillId="0" borderId="10" xfId="0" applyNumberFormat="1" applyFont="1" applyBorder="1" applyAlignment="1" applyProtection="1">
      <alignment horizontal="right" vertical="center"/>
      <protection/>
    </xf>
    <xf numFmtId="182" fontId="6" fillId="0" borderId="10" xfId="0" applyNumberFormat="1" applyFont="1" applyBorder="1" applyAlignment="1" applyProtection="1">
      <alignment vertical="center"/>
      <protection/>
    </xf>
    <xf numFmtId="0" fontId="6" fillId="0" borderId="17" xfId="0" applyFont="1" applyBorder="1" applyAlignment="1" applyProtection="1">
      <alignment horizontal="center" vertical="center"/>
      <protection/>
    </xf>
    <xf numFmtId="49" fontId="6" fillId="0" borderId="9" xfId="0" applyNumberFormat="1" applyFont="1" applyBorder="1" applyAlignment="1" applyProtection="1">
      <alignment horizontal="left" vertical="center"/>
      <protection/>
    </xf>
    <xf numFmtId="0" fontId="6" fillId="0" borderId="0" xfId="0" applyFont="1" applyBorder="1" applyAlignment="1" applyProtection="1">
      <alignment vertical="center"/>
      <protection/>
    </xf>
    <xf numFmtId="181" fontId="6" fillId="0" borderId="0" xfId="0" applyNumberFormat="1" applyFont="1" applyBorder="1" applyAlignment="1" applyProtection="1">
      <alignment vertical="center"/>
      <protection/>
    </xf>
    <xf numFmtId="183" fontId="6" fillId="0" borderId="9" xfId="0" applyNumberFormat="1" applyFont="1" applyBorder="1" applyAlignment="1" applyProtection="1">
      <alignment vertical="center"/>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1" fillId="34" borderId="0" xfId="0" applyFont="1" applyFill="1" applyBorder="1" applyAlignment="1" applyProtection="1">
      <alignment vertical="center"/>
      <protection/>
    </xf>
    <xf numFmtId="30" fontId="11" fillId="0" borderId="0" xfId="0" applyNumberFormat="1" applyFont="1" applyBorder="1" applyAlignment="1" applyProtection="1">
      <alignment horizontal="right"/>
      <protection/>
    </xf>
    <xf numFmtId="31" fontId="19" fillId="34" borderId="0" xfId="0" applyNumberFormat="1" applyFont="1" applyFill="1" applyBorder="1" applyAlignment="1" applyProtection="1">
      <alignment vertical="center"/>
      <protection/>
    </xf>
    <xf numFmtId="0" fontId="10" fillId="0" borderId="0" xfId="0" applyFont="1" applyBorder="1" applyAlignment="1" applyProtection="1">
      <alignment horizontal="left"/>
      <protection/>
    </xf>
    <xf numFmtId="0" fontId="2" fillId="0" borderId="0" xfId="0" applyFont="1" applyBorder="1" applyAlignment="1" applyProtection="1">
      <alignment horizontal="left"/>
      <protection/>
    </xf>
  </cellXfs>
  <cellStyles count="53">
    <cellStyle name="Normal" xfId="0"/>
    <cellStyle name="常规 15" xfId="15"/>
    <cellStyle name="常规 2 7" xfId="16"/>
    <cellStyle name="常规 16" xfId="17"/>
    <cellStyle name="常规 12" xfId="18"/>
    <cellStyle name="40% - 强调文字颜色 6" xfId="19"/>
    <cellStyle name="20% - 强调文字颜色 6" xfId="20"/>
    <cellStyle name="强调文字颜色 6" xfId="21"/>
    <cellStyle name="40% - 强调文字颜色 5" xfId="22"/>
    <cellStyle name="20% - 强调文字颜色 5" xfId="23"/>
    <cellStyle name="强调文字颜色 5" xfId="24"/>
    <cellStyle name="40% - 强调文字颜色 4" xfId="25"/>
    <cellStyle name="标题 3" xfId="26"/>
    <cellStyle name="解释性文本" xfId="27"/>
    <cellStyle name="汇总" xfId="28"/>
    <cellStyle name="Percent" xfId="29"/>
    <cellStyle name="Comma" xfId="30"/>
    <cellStyle name="标题 2" xfId="31"/>
    <cellStyle name="Currency [0]" xfId="32"/>
    <cellStyle name="60% - 强调文字颜色 4" xfId="33"/>
    <cellStyle name="警告文本" xfId="34"/>
    <cellStyle name="20% - 强调文字颜色 2"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60% - 强调文字颜色 6" xfId="47"/>
    <cellStyle name="输入"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60% - 强调文字颜色 2" xfId="64"/>
    <cellStyle name="40% - 强调文字颜色 2" xfId="65"/>
    <cellStyle name="强调文字颜色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workbookViewId="0" topLeftCell="A1">
      <selection activeCell="G5" sqref="G5"/>
    </sheetView>
  </sheetViews>
  <sheetFormatPr defaultColWidth="9.140625" defaultRowHeight="12.75" customHeight="1"/>
  <cols>
    <col min="1" max="2" width="56.8515625" style="1" customWidth="1"/>
    <col min="3" max="3" width="9.140625" style="1" customWidth="1"/>
  </cols>
  <sheetData>
    <row r="1" s="1" customFormat="1" ht="83.25" customHeight="1">
      <c r="A1" s="118"/>
    </row>
    <row r="2" spans="1:2" s="1" customFormat="1" ht="90.75" customHeight="1">
      <c r="A2" s="119" t="s">
        <v>0</v>
      </c>
      <c r="B2" s="119"/>
    </row>
    <row r="3" s="1" customFormat="1" ht="22.5" customHeight="1">
      <c r="A3" s="52"/>
    </row>
    <row r="4" s="1" customFormat="1" ht="67.5" customHeight="1">
      <c r="A4" s="52"/>
    </row>
    <row r="5" spans="1:2" s="1" customFormat="1" ht="57.75" customHeight="1">
      <c r="A5" s="120" t="s">
        <v>1</v>
      </c>
      <c r="B5" s="121" t="s">
        <v>2</v>
      </c>
    </row>
    <row r="6" spans="1:2" s="1" customFormat="1" ht="31.5" customHeight="1">
      <c r="A6" s="122" t="s">
        <v>3</v>
      </c>
      <c r="B6" s="123">
        <v>44277</v>
      </c>
    </row>
    <row r="7" s="1" customFormat="1" ht="15" customHeight="1"/>
    <row r="8" s="1" customFormat="1" ht="15" customHeight="1"/>
    <row r="9" s="1" customFormat="1" ht="11.25" customHeight="1">
      <c r="A9" s="124"/>
    </row>
    <row r="10" s="1" customFormat="1" ht="11.25" customHeight="1">
      <c r="A10" s="125"/>
    </row>
    <row r="11" s="1" customFormat="1" ht="11.25" customHeight="1">
      <c r="A11" s="124"/>
    </row>
  </sheetData>
  <sheetProtection formatCells="0" formatColumns="0" formatRows="0" insertColumns="0" insertRows="0" insertHyperlinks="0" deleteColumns="0" deleteRows="0" sort="0" autoFilter="0" pivotTables="0"/>
  <mergeCells count="1">
    <mergeCell ref="A2:B2"/>
  </mergeCells>
  <printOptions/>
  <pageMargins left="1.5748031496062989" right="0.7874015748031494" top="0" bottom="0"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73"/>
  <sheetViews>
    <sheetView showGridLines="0" tabSelected="1" workbookViewId="0" topLeftCell="A1">
      <selection activeCell="D15" sqref="D15"/>
    </sheetView>
  </sheetViews>
  <sheetFormatPr defaultColWidth="9.140625" defaultRowHeight="12.75" customHeight="1"/>
  <cols>
    <col min="1" max="1" width="19.421875" style="1" customWidth="1"/>
    <col min="2" max="2" width="33.57421875" style="1" customWidth="1"/>
    <col min="3" max="3" width="15.8515625" style="1" customWidth="1"/>
    <col min="4" max="6" width="11.140625" style="1" customWidth="1"/>
    <col min="7" max="13" width="10.8515625" style="1" customWidth="1"/>
    <col min="14" max="14" width="9.140625" style="1" customWidth="1"/>
  </cols>
  <sheetData>
    <row r="1" spans="1:13" s="1" customFormat="1" ht="19.5" customHeight="1">
      <c r="A1" s="51"/>
      <c r="B1" s="51"/>
      <c r="C1" s="51"/>
      <c r="D1" s="51"/>
      <c r="E1" s="51"/>
      <c r="F1" s="51"/>
      <c r="G1" s="51"/>
      <c r="H1" s="51"/>
      <c r="I1" s="51"/>
      <c r="J1" s="51"/>
      <c r="K1" s="51"/>
      <c r="L1" s="51"/>
      <c r="M1" s="62" t="s">
        <v>496</v>
      </c>
    </row>
    <row r="2" spans="1:13" s="1" customFormat="1" ht="30" customHeight="1">
      <c r="A2" s="52" t="s">
        <v>497</v>
      </c>
      <c r="B2" s="52"/>
      <c r="C2" s="52"/>
      <c r="D2" s="52"/>
      <c r="E2" s="52"/>
      <c r="F2" s="52"/>
      <c r="G2" s="52"/>
      <c r="H2" s="52"/>
      <c r="I2" s="52"/>
      <c r="J2" s="52"/>
      <c r="K2" s="52"/>
      <c r="L2" s="52"/>
      <c r="M2" s="52"/>
    </row>
    <row r="3" spans="1:13" s="1" customFormat="1" ht="19.5" customHeight="1">
      <c r="A3" s="53" t="s">
        <v>6</v>
      </c>
      <c r="B3" s="54"/>
      <c r="C3" s="54"/>
      <c r="D3" s="54"/>
      <c r="E3" s="54"/>
      <c r="F3" s="54"/>
      <c r="G3" s="54"/>
      <c r="H3" s="54"/>
      <c r="I3" s="54"/>
      <c r="J3" s="54"/>
      <c r="K3" s="54"/>
      <c r="L3" s="54"/>
      <c r="M3" s="62" t="s">
        <v>7</v>
      </c>
    </row>
    <row r="4" spans="1:13" s="1" customFormat="1" ht="15" customHeight="1">
      <c r="A4" s="55" t="s">
        <v>129</v>
      </c>
      <c r="B4" s="56" t="s">
        <v>130</v>
      </c>
      <c r="C4" s="57" t="s">
        <v>131</v>
      </c>
      <c r="D4" s="57" t="s">
        <v>98</v>
      </c>
      <c r="E4" s="57"/>
      <c r="F4" s="57"/>
      <c r="G4" s="57" t="s">
        <v>99</v>
      </c>
      <c r="H4" s="57" t="s">
        <v>498</v>
      </c>
      <c r="I4" s="57" t="s">
        <v>499</v>
      </c>
      <c r="J4" s="57" t="s">
        <v>500</v>
      </c>
      <c r="K4" s="57" t="s">
        <v>501</v>
      </c>
      <c r="L4" s="57" t="s">
        <v>502</v>
      </c>
      <c r="M4" s="57" t="s">
        <v>105</v>
      </c>
    </row>
    <row r="5" spans="1:13" s="1" customFormat="1" ht="11.25" customHeight="1">
      <c r="A5" s="55"/>
      <c r="B5" s="56"/>
      <c r="C5" s="57"/>
      <c r="D5" s="57"/>
      <c r="E5" s="57"/>
      <c r="F5" s="57"/>
      <c r="G5" s="57"/>
      <c r="H5" s="57"/>
      <c r="I5" s="57"/>
      <c r="J5" s="57"/>
      <c r="K5" s="57"/>
      <c r="L5" s="57"/>
      <c r="M5" s="57"/>
    </row>
    <row r="6" spans="1:13" s="1" customFormat="1" ht="30.75" customHeight="1">
      <c r="A6" s="55"/>
      <c r="B6" s="56"/>
      <c r="C6" s="57"/>
      <c r="D6" s="57" t="s">
        <v>107</v>
      </c>
      <c r="E6" s="57" t="s">
        <v>503</v>
      </c>
      <c r="F6" s="57" t="s">
        <v>109</v>
      </c>
      <c r="G6" s="57"/>
      <c r="H6" s="57"/>
      <c r="I6" s="57"/>
      <c r="J6" s="57"/>
      <c r="K6" s="57"/>
      <c r="L6" s="57"/>
      <c r="M6" s="57"/>
    </row>
    <row r="7" spans="1:13" s="1" customFormat="1" ht="19.5" customHeight="1">
      <c r="A7" s="58" t="s">
        <v>110</v>
      </c>
      <c r="B7" s="58" t="s">
        <v>110</v>
      </c>
      <c r="C7" s="58">
        <v>1</v>
      </c>
      <c r="D7" s="58">
        <v>2</v>
      </c>
      <c r="E7" s="58">
        <v>3</v>
      </c>
      <c r="F7" s="58">
        <v>4</v>
      </c>
      <c r="G7" s="58">
        <v>5</v>
      </c>
      <c r="H7" s="58">
        <v>6</v>
      </c>
      <c r="I7" s="58">
        <v>7</v>
      </c>
      <c r="J7" s="58">
        <v>8</v>
      </c>
      <c r="K7" s="58">
        <v>9</v>
      </c>
      <c r="L7" s="58">
        <v>10</v>
      </c>
      <c r="M7" s="58">
        <v>11</v>
      </c>
    </row>
    <row r="8" spans="1:13" s="1" customFormat="1" ht="19.5" customHeight="1">
      <c r="A8" s="59" t="s">
        <v>141</v>
      </c>
      <c r="B8" s="60" t="s">
        <v>97</v>
      </c>
      <c r="C8" s="61">
        <v>64649.12</v>
      </c>
      <c r="D8" s="61">
        <v>28088.35</v>
      </c>
      <c r="E8" s="61">
        <v>31603.76</v>
      </c>
      <c r="F8" s="61"/>
      <c r="G8" s="61">
        <v>324.2</v>
      </c>
      <c r="H8" s="61"/>
      <c r="I8" s="61"/>
      <c r="J8" s="61"/>
      <c r="K8" s="61">
        <v>1282.54</v>
      </c>
      <c r="L8" s="61">
        <v>3350.27</v>
      </c>
      <c r="M8" s="61"/>
    </row>
    <row r="9" spans="1:13" s="1" customFormat="1" ht="19.5" customHeight="1">
      <c r="A9" s="59" t="s">
        <v>142</v>
      </c>
      <c r="B9" s="60" t="s">
        <v>14</v>
      </c>
      <c r="C9" s="61">
        <v>1</v>
      </c>
      <c r="D9" s="61">
        <v>1</v>
      </c>
      <c r="E9" s="61"/>
      <c r="F9" s="61"/>
      <c r="G9" s="61"/>
      <c r="H9" s="61"/>
      <c r="I9" s="61"/>
      <c r="J9" s="61"/>
      <c r="K9" s="61"/>
      <c r="L9" s="61"/>
      <c r="M9" s="61"/>
    </row>
    <row r="10" spans="1:13" s="1" customFormat="1" ht="19.5" customHeight="1">
      <c r="A10" s="59" t="s">
        <v>143</v>
      </c>
      <c r="B10" s="60" t="s">
        <v>16</v>
      </c>
      <c r="C10" s="61">
        <v>1</v>
      </c>
      <c r="D10" s="61">
        <v>1</v>
      </c>
      <c r="E10" s="61"/>
      <c r="F10" s="61"/>
      <c r="G10" s="61"/>
      <c r="H10" s="61"/>
      <c r="I10" s="61"/>
      <c r="J10" s="61"/>
      <c r="K10" s="61"/>
      <c r="L10" s="61"/>
      <c r="M10" s="61"/>
    </row>
    <row r="11" spans="1:13" s="1" customFormat="1" ht="19.5" customHeight="1">
      <c r="A11" s="59" t="s">
        <v>145</v>
      </c>
      <c r="B11" s="60" t="s">
        <v>18</v>
      </c>
      <c r="C11" s="61">
        <v>1</v>
      </c>
      <c r="D11" s="61">
        <v>1</v>
      </c>
      <c r="E11" s="61"/>
      <c r="F11" s="61"/>
      <c r="G11" s="61"/>
      <c r="H11" s="61"/>
      <c r="I11" s="61"/>
      <c r="J11" s="61"/>
      <c r="K11" s="61"/>
      <c r="L11" s="61"/>
      <c r="M11" s="61"/>
    </row>
    <row r="12" spans="1:13" s="1" customFormat="1" ht="19.5" customHeight="1">
      <c r="A12" s="59" t="s">
        <v>146</v>
      </c>
      <c r="B12" s="60" t="s">
        <v>20</v>
      </c>
      <c r="C12" s="61">
        <v>1578.72</v>
      </c>
      <c r="D12" s="61">
        <v>301.55</v>
      </c>
      <c r="E12" s="61"/>
      <c r="F12" s="61"/>
      <c r="G12" s="61">
        <v>270</v>
      </c>
      <c r="H12" s="61"/>
      <c r="I12" s="61"/>
      <c r="J12" s="61"/>
      <c r="K12" s="61">
        <v>1007.17</v>
      </c>
      <c r="L12" s="61"/>
      <c r="M12" s="61"/>
    </row>
    <row r="13" spans="1:13" s="1" customFormat="1" ht="19.5" customHeight="1">
      <c r="A13" s="59" t="s">
        <v>147</v>
      </c>
      <c r="B13" s="60" t="s">
        <v>22</v>
      </c>
      <c r="C13" s="61">
        <v>1473.94</v>
      </c>
      <c r="D13" s="61">
        <v>204.4</v>
      </c>
      <c r="E13" s="61"/>
      <c r="F13" s="61"/>
      <c r="G13" s="61">
        <v>270</v>
      </c>
      <c r="H13" s="61"/>
      <c r="I13" s="61"/>
      <c r="J13" s="61"/>
      <c r="K13" s="61">
        <v>999.54</v>
      </c>
      <c r="L13" s="61"/>
      <c r="M13" s="61"/>
    </row>
    <row r="14" spans="1:13" s="1" customFormat="1" ht="19.5" customHeight="1">
      <c r="A14" s="59" t="s">
        <v>149</v>
      </c>
      <c r="B14" s="60" t="s">
        <v>24</v>
      </c>
      <c r="C14" s="61">
        <v>102.4</v>
      </c>
      <c r="D14" s="61">
        <v>102.4</v>
      </c>
      <c r="E14" s="61"/>
      <c r="F14" s="61"/>
      <c r="G14" s="61"/>
      <c r="H14" s="61"/>
      <c r="I14" s="61"/>
      <c r="J14" s="61"/>
      <c r="K14" s="61"/>
      <c r="L14" s="61"/>
      <c r="M14" s="61"/>
    </row>
    <row r="15" spans="1:13" s="1" customFormat="1" ht="19.5" customHeight="1">
      <c r="A15" s="59" t="s">
        <v>152</v>
      </c>
      <c r="B15" s="60" t="s">
        <v>26</v>
      </c>
      <c r="C15" s="61">
        <v>1371.54</v>
      </c>
      <c r="D15" s="61">
        <v>102</v>
      </c>
      <c r="E15" s="61"/>
      <c r="F15" s="61"/>
      <c r="G15" s="61">
        <v>270</v>
      </c>
      <c r="H15" s="61"/>
      <c r="I15" s="61"/>
      <c r="J15" s="61"/>
      <c r="K15" s="61">
        <v>999.54</v>
      </c>
      <c r="L15" s="61"/>
      <c r="M15" s="61"/>
    </row>
    <row r="16" spans="1:13" s="1" customFormat="1" ht="19.5" customHeight="1">
      <c r="A16" s="59" t="s">
        <v>164</v>
      </c>
      <c r="B16" s="60" t="s">
        <v>28</v>
      </c>
      <c r="C16" s="61">
        <v>104.78</v>
      </c>
      <c r="D16" s="61">
        <v>97.15</v>
      </c>
      <c r="E16" s="61"/>
      <c r="F16" s="61"/>
      <c r="G16" s="61"/>
      <c r="H16" s="61"/>
      <c r="I16" s="61"/>
      <c r="J16" s="61"/>
      <c r="K16" s="61">
        <v>7.63</v>
      </c>
      <c r="L16" s="61"/>
      <c r="M16" s="61"/>
    </row>
    <row r="17" spans="1:13" s="1" customFormat="1" ht="19.5" customHeight="1">
      <c r="A17" s="59" t="s">
        <v>166</v>
      </c>
      <c r="B17" s="60" t="s">
        <v>30</v>
      </c>
      <c r="C17" s="61">
        <v>104.78</v>
      </c>
      <c r="D17" s="61">
        <v>97.15</v>
      </c>
      <c r="E17" s="61"/>
      <c r="F17" s="61"/>
      <c r="G17" s="61"/>
      <c r="H17" s="61"/>
      <c r="I17" s="61"/>
      <c r="J17" s="61"/>
      <c r="K17" s="61">
        <v>7.63</v>
      </c>
      <c r="L17" s="61"/>
      <c r="M17" s="61"/>
    </row>
    <row r="18" spans="1:13" s="1" customFormat="1" ht="19.5" customHeight="1">
      <c r="A18" s="59" t="s">
        <v>168</v>
      </c>
      <c r="B18" s="60" t="s">
        <v>32</v>
      </c>
      <c r="C18" s="61">
        <v>409.71</v>
      </c>
      <c r="D18" s="61">
        <v>409.71</v>
      </c>
      <c r="E18" s="61"/>
      <c r="F18" s="61"/>
      <c r="G18" s="61"/>
      <c r="H18" s="61"/>
      <c r="I18" s="61"/>
      <c r="J18" s="61"/>
      <c r="K18" s="61"/>
      <c r="L18" s="61"/>
      <c r="M18" s="61"/>
    </row>
    <row r="19" spans="1:13" s="1" customFormat="1" ht="19.5" customHeight="1">
      <c r="A19" s="59" t="s">
        <v>169</v>
      </c>
      <c r="B19" s="60" t="s">
        <v>33</v>
      </c>
      <c r="C19" s="61">
        <v>409.71</v>
      </c>
      <c r="D19" s="61">
        <v>409.71</v>
      </c>
      <c r="E19" s="61"/>
      <c r="F19" s="61"/>
      <c r="G19" s="61"/>
      <c r="H19" s="61"/>
      <c r="I19" s="61"/>
      <c r="J19" s="61"/>
      <c r="K19" s="61"/>
      <c r="L19" s="61"/>
      <c r="M19" s="61"/>
    </row>
    <row r="20" spans="1:13" s="1" customFormat="1" ht="19.5" customHeight="1">
      <c r="A20" s="59" t="s">
        <v>171</v>
      </c>
      <c r="B20" s="60" t="s">
        <v>34</v>
      </c>
      <c r="C20" s="61">
        <v>409.71</v>
      </c>
      <c r="D20" s="61">
        <v>409.71</v>
      </c>
      <c r="E20" s="61"/>
      <c r="F20" s="61"/>
      <c r="G20" s="61"/>
      <c r="H20" s="61"/>
      <c r="I20" s="61"/>
      <c r="J20" s="61"/>
      <c r="K20" s="61"/>
      <c r="L20" s="61"/>
      <c r="M20" s="61"/>
    </row>
    <row r="21" spans="1:13" s="1" customFormat="1" ht="19.5" customHeight="1">
      <c r="A21" s="59" t="s">
        <v>174</v>
      </c>
      <c r="B21" s="60" t="s">
        <v>35</v>
      </c>
      <c r="C21" s="61">
        <v>1165.38</v>
      </c>
      <c r="D21" s="61">
        <v>1086.21</v>
      </c>
      <c r="E21" s="61"/>
      <c r="F21" s="61"/>
      <c r="G21" s="61"/>
      <c r="H21" s="61"/>
      <c r="I21" s="61"/>
      <c r="J21" s="61"/>
      <c r="K21" s="61">
        <v>79.17</v>
      </c>
      <c r="L21" s="61"/>
      <c r="M21" s="61"/>
    </row>
    <row r="22" spans="1:13" s="1" customFormat="1" ht="19.5" customHeight="1">
      <c r="A22" s="59" t="s">
        <v>175</v>
      </c>
      <c r="B22" s="60" t="s">
        <v>36</v>
      </c>
      <c r="C22" s="61">
        <v>1165.38</v>
      </c>
      <c r="D22" s="61">
        <v>1086.21</v>
      </c>
      <c r="E22" s="61"/>
      <c r="F22" s="61"/>
      <c r="G22" s="61"/>
      <c r="H22" s="61"/>
      <c r="I22" s="61"/>
      <c r="J22" s="61"/>
      <c r="K22" s="61">
        <v>79.17</v>
      </c>
      <c r="L22" s="61"/>
      <c r="M22" s="61"/>
    </row>
    <row r="23" spans="1:13" s="1" customFormat="1" ht="19.5" customHeight="1">
      <c r="A23" s="59" t="s">
        <v>177</v>
      </c>
      <c r="B23" s="60" t="s">
        <v>37</v>
      </c>
      <c r="C23" s="61">
        <v>233.05</v>
      </c>
      <c r="D23" s="61">
        <v>233.05</v>
      </c>
      <c r="E23" s="61"/>
      <c r="F23" s="61"/>
      <c r="G23" s="61"/>
      <c r="H23" s="61"/>
      <c r="I23" s="61"/>
      <c r="J23" s="61"/>
      <c r="K23" s="61"/>
      <c r="L23" s="61"/>
      <c r="M23" s="61"/>
    </row>
    <row r="24" spans="1:13" s="1" customFormat="1" ht="19.5" customHeight="1">
      <c r="A24" s="59" t="s">
        <v>182</v>
      </c>
      <c r="B24" s="60" t="s">
        <v>38</v>
      </c>
      <c r="C24" s="61">
        <v>3.92</v>
      </c>
      <c r="D24" s="61">
        <v>3.92</v>
      </c>
      <c r="E24" s="61"/>
      <c r="F24" s="61"/>
      <c r="G24" s="61"/>
      <c r="H24" s="61"/>
      <c r="I24" s="61"/>
      <c r="J24" s="61"/>
      <c r="K24" s="61"/>
      <c r="L24" s="61"/>
      <c r="M24" s="61"/>
    </row>
    <row r="25" spans="1:13" s="1" customFormat="1" ht="33.75" customHeight="1">
      <c r="A25" s="59" t="s">
        <v>179</v>
      </c>
      <c r="B25" s="60" t="s">
        <v>39</v>
      </c>
      <c r="C25" s="61">
        <v>618.93</v>
      </c>
      <c r="D25" s="61">
        <v>566.15</v>
      </c>
      <c r="E25" s="61"/>
      <c r="F25" s="61"/>
      <c r="G25" s="61"/>
      <c r="H25" s="61"/>
      <c r="I25" s="61"/>
      <c r="J25" s="61"/>
      <c r="K25" s="61">
        <v>52.78</v>
      </c>
      <c r="L25" s="61"/>
      <c r="M25" s="61"/>
    </row>
    <row r="26" spans="1:13" s="1" customFormat="1" ht="19.5" customHeight="1">
      <c r="A26" s="59" t="s">
        <v>180</v>
      </c>
      <c r="B26" s="60" t="s">
        <v>40</v>
      </c>
      <c r="C26" s="61">
        <v>309.48</v>
      </c>
      <c r="D26" s="61">
        <v>283.09</v>
      </c>
      <c r="E26" s="61"/>
      <c r="F26" s="61"/>
      <c r="G26" s="61"/>
      <c r="H26" s="61"/>
      <c r="I26" s="61"/>
      <c r="J26" s="61"/>
      <c r="K26" s="61">
        <v>26.39</v>
      </c>
      <c r="L26" s="61"/>
      <c r="M26" s="61"/>
    </row>
    <row r="27" spans="1:13" s="1" customFormat="1" ht="19.5" customHeight="1">
      <c r="A27" s="59" t="s">
        <v>183</v>
      </c>
      <c r="B27" s="60" t="s">
        <v>41</v>
      </c>
      <c r="C27" s="61">
        <v>447.07</v>
      </c>
      <c r="D27" s="61">
        <v>414</v>
      </c>
      <c r="E27" s="61"/>
      <c r="F27" s="61"/>
      <c r="G27" s="61"/>
      <c r="H27" s="61"/>
      <c r="I27" s="61"/>
      <c r="J27" s="61"/>
      <c r="K27" s="61">
        <v>33.07</v>
      </c>
      <c r="L27" s="61"/>
      <c r="M27" s="61"/>
    </row>
    <row r="28" spans="1:13" s="1" customFormat="1" ht="19.5" customHeight="1">
      <c r="A28" s="59" t="s">
        <v>184</v>
      </c>
      <c r="B28" s="60" t="s">
        <v>42</v>
      </c>
      <c r="C28" s="61">
        <v>447.07</v>
      </c>
      <c r="D28" s="61">
        <v>414</v>
      </c>
      <c r="E28" s="61"/>
      <c r="F28" s="61"/>
      <c r="G28" s="61"/>
      <c r="H28" s="61"/>
      <c r="I28" s="61"/>
      <c r="J28" s="61"/>
      <c r="K28" s="61">
        <v>33.07</v>
      </c>
      <c r="L28" s="61"/>
      <c r="M28" s="61"/>
    </row>
    <row r="29" spans="1:13" s="1" customFormat="1" ht="19.5" customHeight="1">
      <c r="A29" s="59" t="s">
        <v>185</v>
      </c>
      <c r="B29" s="60" t="s">
        <v>43</v>
      </c>
      <c r="C29" s="61">
        <v>77.98</v>
      </c>
      <c r="D29" s="61">
        <v>77.98</v>
      </c>
      <c r="E29" s="61"/>
      <c r="F29" s="61"/>
      <c r="G29" s="61"/>
      <c r="H29" s="61"/>
      <c r="I29" s="61"/>
      <c r="J29" s="61"/>
      <c r="K29" s="61"/>
      <c r="L29" s="61"/>
      <c r="M29" s="61"/>
    </row>
    <row r="30" spans="1:13" s="1" customFormat="1" ht="19.5" customHeight="1">
      <c r="A30" s="59" t="s">
        <v>186</v>
      </c>
      <c r="B30" s="60" t="s">
        <v>44</v>
      </c>
      <c r="C30" s="61">
        <v>301.74</v>
      </c>
      <c r="D30" s="61">
        <v>268.67</v>
      </c>
      <c r="E30" s="61"/>
      <c r="F30" s="61"/>
      <c r="G30" s="61"/>
      <c r="H30" s="61"/>
      <c r="I30" s="61"/>
      <c r="J30" s="61"/>
      <c r="K30" s="61">
        <v>33.07</v>
      </c>
      <c r="L30" s="61"/>
      <c r="M30" s="61"/>
    </row>
    <row r="31" spans="1:13" s="1" customFormat="1" ht="19.5" customHeight="1">
      <c r="A31" s="59" t="s">
        <v>187</v>
      </c>
      <c r="B31" s="60" t="s">
        <v>45</v>
      </c>
      <c r="C31" s="61">
        <v>67.35</v>
      </c>
      <c r="D31" s="61">
        <v>67.35</v>
      </c>
      <c r="E31" s="61"/>
      <c r="F31" s="61"/>
      <c r="G31" s="61"/>
      <c r="H31" s="61"/>
      <c r="I31" s="61"/>
      <c r="J31" s="61"/>
      <c r="K31" s="61"/>
      <c r="L31" s="61"/>
      <c r="M31" s="61"/>
    </row>
    <row r="32" spans="1:13" s="1" customFormat="1" ht="19.5" customHeight="1">
      <c r="A32" s="59" t="s">
        <v>188</v>
      </c>
      <c r="B32" s="60" t="s">
        <v>46</v>
      </c>
      <c r="C32" s="61">
        <v>2000</v>
      </c>
      <c r="D32" s="61">
        <v>2000</v>
      </c>
      <c r="E32" s="61"/>
      <c r="F32" s="61"/>
      <c r="G32" s="61"/>
      <c r="H32" s="61"/>
      <c r="I32" s="61"/>
      <c r="J32" s="61"/>
      <c r="K32" s="61"/>
      <c r="L32" s="61"/>
      <c r="M32" s="61"/>
    </row>
    <row r="33" spans="1:13" s="1" customFormat="1" ht="19.5" customHeight="1">
      <c r="A33" s="59" t="s">
        <v>189</v>
      </c>
      <c r="B33" s="60" t="s">
        <v>47</v>
      </c>
      <c r="C33" s="61">
        <v>2000</v>
      </c>
      <c r="D33" s="61">
        <v>2000</v>
      </c>
      <c r="E33" s="61"/>
      <c r="F33" s="61"/>
      <c r="G33" s="61"/>
      <c r="H33" s="61"/>
      <c r="I33" s="61"/>
      <c r="J33" s="61"/>
      <c r="K33" s="61"/>
      <c r="L33" s="61"/>
      <c r="M33" s="61"/>
    </row>
    <row r="34" spans="1:13" s="1" customFormat="1" ht="19.5" customHeight="1">
      <c r="A34" s="59" t="s">
        <v>191</v>
      </c>
      <c r="B34" s="60" t="s">
        <v>48</v>
      </c>
      <c r="C34" s="61">
        <v>2000</v>
      </c>
      <c r="D34" s="61">
        <v>2000</v>
      </c>
      <c r="E34" s="61"/>
      <c r="F34" s="61"/>
      <c r="G34" s="61"/>
      <c r="H34" s="61"/>
      <c r="I34" s="61"/>
      <c r="J34" s="61"/>
      <c r="K34" s="61"/>
      <c r="L34" s="61"/>
      <c r="M34" s="61"/>
    </row>
    <row r="35" spans="1:13" s="1" customFormat="1" ht="19.5" customHeight="1">
      <c r="A35" s="59" t="s">
        <v>192</v>
      </c>
      <c r="B35" s="60" t="s">
        <v>49</v>
      </c>
      <c r="C35" s="61">
        <v>50503</v>
      </c>
      <c r="D35" s="61">
        <v>18857.84</v>
      </c>
      <c r="E35" s="61">
        <v>31491.76</v>
      </c>
      <c r="F35" s="61"/>
      <c r="G35" s="61">
        <v>54.2</v>
      </c>
      <c r="H35" s="61"/>
      <c r="I35" s="61"/>
      <c r="J35" s="61"/>
      <c r="K35" s="61">
        <v>84.2</v>
      </c>
      <c r="L35" s="61">
        <v>15</v>
      </c>
      <c r="M35" s="61"/>
    </row>
    <row r="36" spans="1:13" s="1" customFormat="1" ht="19.5" customHeight="1">
      <c r="A36" s="59" t="s">
        <v>193</v>
      </c>
      <c r="B36" s="60" t="s">
        <v>50</v>
      </c>
      <c r="C36" s="61">
        <v>4657.08</v>
      </c>
      <c r="D36" s="61">
        <v>4597.08</v>
      </c>
      <c r="E36" s="61"/>
      <c r="F36" s="61"/>
      <c r="G36" s="61"/>
      <c r="H36" s="61"/>
      <c r="I36" s="61"/>
      <c r="J36" s="61"/>
      <c r="K36" s="61">
        <v>45</v>
      </c>
      <c r="L36" s="61">
        <v>15</v>
      </c>
      <c r="M36" s="61"/>
    </row>
    <row r="37" spans="1:13" s="1" customFormat="1" ht="19.5" customHeight="1">
      <c r="A37" s="59" t="s">
        <v>194</v>
      </c>
      <c r="B37" s="60" t="s">
        <v>51</v>
      </c>
      <c r="C37" s="61">
        <v>1600.73</v>
      </c>
      <c r="D37" s="61">
        <v>1600.73</v>
      </c>
      <c r="E37" s="61"/>
      <c r="F37" s="61"/>
      <c r="G37" s="61"/>
      <c r="H37" s="61"/>
      <c r="I37" s="61"/>
      <c r="J37" s="61"/>
      <c r="K37" s="61"/>
      <c r="L37" s="61"/>
      <c r="M37" s="61"/>
    </row>
    <row r="38" spans="1:13" s="1" customFormat="1" ht="19.5" customHeight="1">
      <c r="A38" s="59" t="s">
        <v>200</v>
      </c>
      <c r="B38" s="60" t="s">
        <v>52</v>
      </c>
      <c r="C38" s="61">
        <v>90</v>
      </c>
      <c r="D38" s="61">
        <v>90</v>
      </c>
      <c r="E38" s="61"/>
      <c r="F38" s="61"/>
      <c r="G38" s="61"/>
      <c r="H38" s="61"/>
      <c r="I38" s="61"/>
      <c r="J38" s="61"/>
      <c r="K38" s="61"/>
      <c r="L38" s="61"/>
      <c r="M38" s="61"/>
    </row>
    <row r="39" spans="1:13" s="1" customFormat="1" ht="19.5" customHeight="1">
      <c r="A39" s="59" t="s">
        <v>202</v>
      </c>
      <c r="B39" s="60" t="s">
        <v>53</v>
      </c>
      <c r="C39" s="61">
        <v>602.13</v>
      </c>
      <c r="D39" s="61">
        <v>542.13</v>
      </c>
      <c r="E39" s="61"/>
      <c r="F39" s="61"/>
      <c r="G39" s="61"/>
      <c r="H39" s="61"/>
      <c r="I39" s="61"/>
      <c r="J39" s="61"/>
      <c r="K39" s="61">
        <v>45</v>
      </c>
      <c r="L39" s="61">
        <v>15</v>
      </c>
      <c r="M39" s="61"/>
    </row>
    <row r="40" spans="1:13" s="1" customFormat="1" ht="19.5" customHeight="1">
      <c r="A40" s="59" t="s">
        <v>221</v>
      </c>
      <c r="B40" s="60" t="s">
        <v>54</v>
      </c>
      <c r="C40" s="61">
        <v>229.72</v>
      </c>
      <c r="D40" s="61">
        <v>229.72</v>
      </c>
      <c r="E40" s="61"/>
      <c r="F40" s="61"/>
      <c r="G40" s="61"/>
      <c r="H40" s="61"/>
      <c r="I40" s="61"/>
      <c r="J40" s="61"/>
      <c r="K40" s="61"/>
      <c r="L40" s="61"/>
      <c r="M40" s="61"/>
    </row>
    <row r="41" spans="1:13" s="1" customFormat="1" ht="19.5" customHeight="1">
      <c r="A41" s="59" t="s">
        <v>207</v>
      </c>
      <c r="B41" s="60" t="s">
        <v>55</v>
      </c>
      <c r="C41" s="61">
        <v>2134.5</v>
      </c>
      <c r="D41" s="61">
        <v>2134.5</v>
      </c>
      <c r="E41" s="61"/>
      <c r="F41" s="61"/>
      <c r="G41" s="61"/>
      <c r="H41" s="61"/>
      <c r="I41" s="61"/>
      <c r="J41" s="61"/>
      <c r="K41" s="61"/>
      <c r="L41" s="61"/>
      <c r="M41" s="61"/>
    </row>
    <row r="42" spans="1:13" s="1" customFormat="1" ht="19.5" customHeight="1">
      <c r="A42" s="59" t="s">
        <v>231</v>
      </c>
      <c r="B42" s="60" t="s">
        <v>56</v>
      </c>
      <c r="C42" s="61">
        <v>905.62</v>
      </c>
      <c r="D42" s="61">
        <v>905.62</v>
      </c>
      <c r="E42" s="61"/>
      <c r="F42" s="61"/>
      <c r="G42" s="61"/>
      <c r="H42" s="61"/>
      <c r="I42" s="61"/>
      <c r="J42" s="61"/>
      <c r="K42" s="61"/>
      <c r="L42" s="61"/>
      <c r="M42" s="61"/>
    </row>
    <row r="43" spans="1:13" s="1" customFormat="1" ht="19.5" customHeight="1">
      <c r="A43" s="59" t="s">
        <v>233</v>
      </c>
      <c r="B43" s="60" t="s">
        <v>57</v>
      </c>
      <c r="C43" s="61">
        <v>905.62</v>
      </c>
      <c r="D43" s="61">
        <v>905.62</v>
      </c>
      <c r="E43" s="61"/>
      <c r="F43" s="61"/>
      <c r="G43" s="61"/>
      <c r="H43" s="61"/>
      <c r="I43" s="61"/>
      <c r="J43" s="61"/>
      <c r="K43" s="61"/>
      <c r="L43" s="61"/>
      <c r="M43" s="61"/>
    </row>
    <row r="44" spans="1:13" s="1" customFormat="1" ht="19.5" customHeight="1">
      <c r="A44" s="59" t="s">
        <v>247</v>
      </c>
      <c r="B44" s="60" t="s">
        <v>58</v>
      </c>
      <c r="C44" s="61">
        <v>6365.28</v>
      </c>
      <c r="D44" s="61">
        <v>6365.28</v>
      </c>
      <c r="E44" s="61"/>
      <c r="F44" s="61"/>
      <c r="G44" s="61"/>
      <c r="H44" s="61"/>
      <c r="I44" s="61"/>
      <c r="J44" s="61"/>
      <c r="K44" s="61"/>
      <c r="L44" s="61"/>
      <c r="M44" s="61"/>
    </row>
    <row r="45" spans="1:13" s="1" customFormat="1" ht="19.5" customHeight="1">
      <c r="A45" s="59" t="s">
        <v>249</v>
      </c>
      <c r="B45" s="60" t="s">
        <v>59</v>
      </c>
      <c r="C45" s="61">
        <v>6365.28</v>
      </c>
      <c r="D45" s="61">
        <v>6365.28</v>
      </c>
      <c r="E45" s="61"/>
      <c r="F45" s="61"/>
      <c r="G45" s="61"/>
      <c r="H45" s="61"/>
      <c r="I45" s="61"/>
      <c r="J45" s="61"/>
      <c r="K45" s="61"/>
      <c r="L45" s="61"/>
      <c r="M45" s="61"/>
    </row>
    <row r="46" spans="1:13" s="1" customFormat="1" ht="19.5" customHeight="1">
      <c r="A46" s="59" t="s">
        <v>262</v>
      </c>
      <c r="B46" s="60" t="s">
        <v>60</v>
      </c>
      <c r="C46" s="61">
        <v>4732.9</v>
      </c>
      <c r="D46" s="61">
        <v>4639.5</v>
      </c>
      <c r="E46" s="61"/>
      <c r="F46" s="61"/>
      <c r="G46" s="61">
        <v>54.2</v>
      </c>
      <c r="H46" s="61"/>
      <c r="I46" s="61"/>
      <c r="J46" s="61"/>
      <c r="K46" s="61">
        <v>39.2</v>
      </c>
      <c r="L46" s="61"/>
      <c r="M46" s="61"/>
    </row>
    <row r="47" spans="1:13" s="1" customFormat="1" ht="19.5" customHeight="1">
      <c r="A47" s="59" t="s">
        <v>263</v>
      </c>
      <c r="B47" s="60" t="s">
        <v>61</v>
      </c>
      <c r="C47" s="61">
        <v>4732.9</v>
      </c>
      <c r="D47" s="61">
        <v>4639.5</v>
      </c>
      <c r="E47" s="61"/>
      <c r="F47" s="61"/>
      <c r="G47" s="61">
        <v>54.2</v>
      </c>
      <c r="H47" s="61"/>
      <c r="I47" s="61"/>
      <c r="J47" s="61"/>
      <c r="K47" s="61">
        <v>39.2</v>
      </c>
      <c r="L47" s="61"/>
      <c r="M47" s="61"/>
    </row>
    <row r="48" spans="1:13" s="1" customFormat="1" ht="19.5" customHeight="1">
      <c r="A48" s="59" t="s">
        <v>274</v>
      </c>
      <c r="B48" s="60" t="s">
        <v>62</v>
      </c>
      <c r="C48" s="61">
        <v>2278.36</v>
      </c>
      <c r="D48" s="61">
        <v>2278.36</v>
      </c>
      <c r="E48" s="61"/>
      <c r="F48" s="61"/>
      <c r="G48" s="61"/>
      <c r="H48" s="61"/>
      <c r="I48" s="61"/>
      <c r="J48" s="61"/>
      <c r="K48" s="61"/>
      <c r="L48" s="61"/>
      <c r="M48" s="61"/>
    </row>
    <row r="49" spans="1:13" s="1" customFormat="1" ht="19.5" customHeight="1">
      <c r="A49" s="59" t="s">
        <v>275</v>
      </c>
      <c r="B49" s="60" t="s">
        <v>63</v>
      </c>
      <c r="C49" s="61">
        <v>2278.36</v>
      </c>
      <c r="D49" s="61">
        <v>2278.36</v>
      </c>
      <c r="E49" s="61"/>
      <c r="F49" s="61"/>
      <c r="G49" s="61"/>
      <c r="H49" s="61"/>
      <c r="I49" s="61"/>
      <c r="J49" s="61"/>
      <c r="K49" s="61"/>
      <c r="L49" s="61"/>
      <c r="M49" s="61"/>
    </row>
    <row r="50" spans="1:13" s="1" customFormat="1" ht="19.5" customHeight="1">
      <c r="A50" s="59" t="s">
        <v>286</v>
      </c>
      <c r="B50" s="60" t="s">
        <v>64</v>
      </c>
      <c r="C50" s="61">
        <v>15970.94</v>
      </c>
      <c r="D50" s="61"/>
      <c r="E50" s="61">
        <v>15970.94</v>
      </c>
      <c r="F50" s="61"/>
      <c r="G50" s="61"/>
      <c r="H50" s="61"/>
      <c r="I50" s="61"/>
      <c r="J50" s="61"/>
      <c r="K50" s="61"/>
      <c r="L50" s="61"/>
      <c r="M50" s="61"/>
    </row>
    <row r="51" spans="1:13" s="1" customFormat="1" ht="19.5" customHeight="1">
      <c r="A51" s="59" t="s">
        <v>291</v>
      </c>
      <c r="B51" s="60" t="s">
        <v>65</v>
      </c>
      <c r="C51" s="61">
        <v>8620.94</v>
      </c>
      <c r="D51" s="61"/>
      <c r="E51" s="61">
        <v>8620.94</v>
      </c>
      <c r="F51" s="61"/>
      <c r="G51" s="61"/>
      <c r="H51" s="61"/>
      <c r="I51" s="61"/>
      <c r="J51" s="61"/>
      <c r="K51" s="61"/>
      <c r="L51" s="61"/>
      <c r="M51" s="61"/>
    </row>
    <row r="52" spans="1:13" s="1" customFormat="1" ht="33.75" customHeight="1">
      <c r="A52" s="59" t="s">
        <v>288</v>
      </c>
      <c r="B52" s="60" t="s">
        <v>66</v>
      </c>
      <c r="C52" s="61">
        <v>7350</v>
      </c>
      <c r="D52" s="61"/>
      <c r="E52" s="61">
        <v>7350</v>
      </c>
      <c r="F52" s="61"/>
      <c r="G52" s="61"/>
      <c r="H52" s="61"/>
      <c r="I52" s="61"/>
      <c r="J52" s="61"/>
      <c r="K52" s="61"/>
      <c r="L52" s="61"/>
      <c r="M52" s="61"/>
    </row>
    <row r="53" spans="1:13" s="1" customFormat="1" ht="19.5" customHeight="1">
      <c r="A53" s="59" t="s">
        <v>348</v>
      </c>
      <c r="B53" s="60" t="s">
        <v>67</v>
      </c>
      <c r="C53" s="61">
        <v>4910.82</v>
      </c>
      <c r="D53" s="61"/>
      <c r="E53" s="61">
        <v>4910.82</v>
      </c>
      <c r="F53" s="61"/>
      <c r="G53" s="61"/>
      <c r="H53" s="61"/>
      <c r="I53" s="61"/>
      <c r="J53" s="61"/>
      <c r="K53" s="61"/>
      <c r="L53" s="61"/>
      <c r="M53" s="61"/>
    </row>
    <row r="54" spans="1:13" s="1" customFormat="1" ht="19.5" customHeight="1">
      <c r="A54" s="59" t="s">
        <v>350</v>
      </c>
      <c r="B54" s="60" t="s">
        <v>68</v>
      </c>
      <c r="C54" s="61">
        <v>2215.82</v>
      </c>
      <c r="D54" s="61"/>
      <c r="E54" s="61">
        <v>2215.82</v>
      </c>
      <c r="F54" s="61"/>
      <c r="G54" s="61"/>
      <c r="H54" s="61"/>
      <c r="I54" s="61"/>
      <c r="J54" s="61"/>
      <c r="K54" s="61"/>
      <c r="L54" s="61"/>
      <c r="M54" s="61"/>
    </row>
    <row r="55" spans="1:13" s="1" customFormat="1" ht="19.5" customHeight="1">
      <c r="A55" s="59" t="s">
        <v>354</v>
      </c>
      <c r="B55" s="60" t="s">
        <v>69</v>
      </c>
      <c r="C55" s="61">
        <v>2695</v>
      </c>
      <c r="D55" s="61"/>
      <c r="E55" s="61">
        <v>2695</v>
      </c>
      <c r="F55" s="61"/>
      <c r="G55" s="61"/>
      <c r="H55" s="61"/>
      <c r="I55" s="61"/>
      <c r="J55" s="61"/>
      <c r="K55" s="61"/>
      <c r="L55" s="61"/>
      <c r="M55" s="61"/>
    </row>
    <row r="56" spans="1:13" s="1" customFormat="1" ht="33.75" customHeight="1">
      <c r="A56" s="59" t="s">
        <v>356</v>
      </c>
      <c r="B56" s="60" t="s">
        <v>70</v>
      </c>
      <c r="C56" s="61">
        <v>10610</v>
      </c>
      <c r="D56" s="61"/>
      <c r="E56" s="61">
        <v>10610</v>
      </c>
      <c r="F56" s="61"/>
      <c r="G56" s="61"/>
      <c r="H56" s="61"/>
      <c r="I56" s="61"/>
      <c r="J56" s="61"/>
      <c r="K56" s="61"/>
      <c r="L56" s="61"/>
      <c r="M56" s="61"/>
    </row>
    <row r="57" spans="1:13" s="1" customFormat="1" ht="19.5" customHeight="1">
      <c r="A57" s="59" t="s">
        <v>358</v>
      </c>
      <c r="B57" s="60" t="s">
        <v>71</v>
      </c>
      <c r="C57" s="61">
        <v>8500</v>
      </c>
      <c r="D57" s="61"/>
      <c r="E57" s="61">
        <v>8500</v>
      </c>
      <c r="F57" s="61"/>
      <c r="G57" s="61"/>
      <c r="H57" s="61"/>
      <c r="I57" s="61"/>
      <c r="J57" s="61"/>
      <c r="K57" s="61"/>
      <c r="L57" s="61"/>
      <c r="M57" s="61"/>
    </row>
    <row r="58" spans="1:13" s="1" customFormat="1" ht="19.5" customHeight="1">
      <c r="A58" s="59" t="s">
        <v>359</v>
      </c>
      <c r="B58" s="60" t="s">
        <v>72</v>
      </c>
      <c r="C58" s="61">
        <v>2110</v>
      </c>
      <c r="D58" s="61"/>
      <c r="E58" s="61">
        <v>2110</v>
      </c>
      <c r="F58" s="61"/>
      <c r="G58" s="61"/>
      <c r="H58" s="61"/>
      <c r="I58" s="61"/>
      <c r="J58" s="61"/>
      <c r="K58" s="61"/>
      <c r="L58" s="61"/>
      <c r="M58" s="61"/>
    </row>
    <row r="59" spans="1:13" s="1" customFormat="1" ht="19.5" customHeight="1">
      <c r="A59" s="59" t="s">
        <v>360</v>
      </c>
      <c r="B59" s="60" t="s">
        <v>73</v>
      </c>
      <c r="C59" s="61">
        <v>72</v>
      </c>
      <c r="D59" s="61">
        <v>72</v>
      </c>
      <c r="E59" s="61"/>
      <c r="F59" s="61"/>
      <c r="G59" s="61"/>
      <c r="H59" s="61"/>
      <c r="I59" s="61"/>
      <c r="J59" s="61"/>
      <c r="K59" s="61"/>
      <c r="L59" s="61"/>
      <c r="M59" s="61"/>
    </row>
    <row r="60" spans="1:13" s="1" customFormat="1" ht="19.5" customHeight="1">
      <c r="A60" s="59" t="s">
        <v>362</v>
      </c>
      <c r="B60" s="60" t="s">
        <v>74</v>
      </c>
      <c r="C60" s="61">
        <v>72</v>
      </c>
      <c r="D60" s="61">
        <v>72</v>
      </c>
      <c r="E60" s="61"/>
      <c r="F60" s="61"/>
      <c r="G60" s="61"/>
      <c r="H60" s="61"/>
      <c r="I60" s="61"/>
      <c r="J60" s="61"/>
      <c r="K60" s="61"/>
      <c r="L60" s="61"/>
      <c r="M60" s="61"/>
    </row>
    <row r="61" spans="1:13" s="1" customFormat="1" ht="19.5" customHeight="1">
      <c r="A61" s="59" t="s">
        <v>365</v>
      </c>
      <c r="B61" s="60" t="s">
        <v>75</v>
      </c>
      <c r="C61" s="61">
        <v>8432.24</v>
      </c>
      <c r="D61" s="61">
        <v>5018.04</v>
      </c>
      <c r="E61" s="61"/>
      <c r="F61" s="61"/>
      <c r="G61" s="61"/>
      <c r="H61" s="61"/>
      <c r="I61" s="61"/>
      <c r="J61" s="61"/>
      <c r="K61" s="61">
        <v>78.93</v>
      </c>
      <c r="L61" s="61">
        <v>3335.27</v>
      </c>
      <c r="M61" s="61"/>
    </row>
    <row r="62" spans="1:13" s="1" customFormat="1" ht="19.5" customHeight="1">
      <c r="A62" s="59" t="s">
        <v>366</v>
      </c>
      <c r="B62" s="60" t="s">
        <v>76</v>
      </c>
      <c r="C62" s="61">
        <v>6523.03</v>
      </c>
      <c r="D62" s="61">
        <v>3187.76</v>
      </c>
      <c r="E62" s="61"/>
      <c r="F62" s="61"/>
      <c r="G62" s="61"/>
      <c r="H62" s="61"/>
      <c r="I62" s="61"/>
      <c r="J62" s="61"/>
      <c r="K62" s="61"/>
      <c r="L62" s="61">
        <v>3335.27</v>
      </c>
      <c r="M62" s="61"/>
    </row>
    <row r="63" spans="1:13" s="1" customFormat="1" ht="19.5" customHeight="1">
      <c r="A63" s="59" t="s">
        <v>371</v>
      </c>
      <c r="B63" s="60" t="s">
        <v>77</v>
      </c>
      <c r="C63" s="61">
        <v>460.59</v>
      </c>
      <c r="D63" s="61">
        <v>55.32</v>
      </c>
      <c r="E63" s="61"/>
      <c r="F63" s="61"/>
      <c r="G63" s="61"/>
      <c r="H63" s="61"/>
      <c r="I63" s="61"/>
      <c r="J63" s="61"/>
      <c r="K63" s="61"/>
      <c r="L63" s="61">
        <v>405.27</v>
      </c>
      <c r="M63" s="61"/>
    </row>
    <row r="64" spans="1:13" s="1" customFormat="1" ht="19.5" customHeight="1">
      <c r="A64" s="59" t="s">
        <v>378</v>
      </c>
      <c r="B64" s="60" t="s">
        <v>78</v>
      </c>
      <c r="C64" s="61">
        <v>3522</v>
      </c>
      <c r="D64" s="61">
        <v>592</v>
      </c>
      <c r="E64" s="61"/>
      <c r="F64" s="61"/>
      <c r="G64" s="61"/>
      <c r="H64" s="61"/>
      <c r="I64" s="61"/>
      <c r="J64" s="61"/>
      <c r="K64" s="61"/>
      <c r="L64" s="61">
        <v>2930</v>
      </c>
      <c r="M64" s="61"/>
    </row>
    <row r="65" spans="1:13" s="1" customFormat="1" ht="19.5" customHeight="1">
      <c r="A65" s="59" t="s">
        <v>368</v>
      </c>
      <c r="B65" s="60" t="s">
        <v>79</v>
      </c>
      <c r="C65" s="61">
        <v>2503.7</v>
      </c>
      <c r="D65" s="61">
        <v>2503.7</v>
      </c>
      <c r="E65" s="61"/>
      <c r="F65" s="61"/>
      <c r="G65" s="61"/>
      <c r="H65" s="61"/>
      <c r="I65" s="61"/>
      <c r="J65" s="61"/>
      <c r="K65" s="61"/>
      <c r="L65" s="61"/>
      <c r="M65" s="61"/>
    </row>
    <row r="66" spans="1:13" s="1" customFormat="1" ht="19.5" customHeight="1">
      <c r="A66" s="59" t="s">
        <v>380</v>
      </c>
      <c r="B66" s="60" t="s">
        <v>80</v>
      </c>
      <c r="C66" s="61">
        <v>36.74</v>
      </c>
      <c r="D66" s="61">
        <v>36.74</v>
      </c>
      <c r="E66" s="61"/>
      <c r="F66" s="61"/>
      <c r="G66" s="61"/>
      <c r="H66" s="61"/>
      <c r="I66" s="61"/>
      <c r="J66" s="61"/>
      <c r="K66" s="61"/>
      <c r="L66" s="61"/>
      <c r="M66" s="61"/>
    </row>
    <row r="67" spans="1:13" s="1" customFormat="1" ht="19.5" customHeight="1">
      <c r="A67" s="59" t="s">
        <v>381</v>
      </c>
      <c r="B67" s="60" t="s">
        <v>81</v>
      </c>
      <c r="C67" s="61">
        <v>1025.84</v>
      </c>
      <c r="D67" s="61">
        <v>946.91</v>
      </c>
      <c r="E67" s="61"/>
      <c r="F67" s="61"/>
      <c r="G67" s="61"/>
      <c r="H67" s="61"/>
      <c r="I67" s="61"/>
      <c r="J67" s="61"/>
      <c r="K67" s="61">
        <v>78.93</v>
      </c>
      <c r="L67" s="61"/>
      <c r="M67" s="61"/>
    </row>
    <row r="68" spans="1:13" s="1" customFormat="1" ht="19.5" customHeight="1">
      <c r="A68" s="59" t="s">
        <v>383</v>
      </c>
      <c r="B68" s="60" t="s">
        <v>82</v>
      </c>
      <c r="C68" s="61">
        <v>1025.84</v>
      </c>
      <c r="D68" s="61">
        <v>946.91</v>
      </c>
      <c r="E68" s="61"/>
      <c r="F68" s="61"/>
      <c r="G68" s="61"/>
      <c r="H68" s="61"/>
      <c r="I68" s="61"/>
      <c r="J68" s="61"/>
      <c r="K68" s="61">
        <v>78.93</v>
      </c>
      <c r="L68" s="61"/>
      <c r="M68" s="61"/>
    </row>
    <row r="69" spans="1:13" s="1" customFormat="1" ht="19.5" customHeight="1">
      <c r="A69" s="59" t="s">
        <v>385</v>
      </c>
      <c r="B69" s="60" t="s">
        <v>83</v>
      </c>
      <c r="C69" s="61">
        <v>883.37</v>
      </c>
      <c r="D69" s="61">
        <v>883.37</v>
      </c>
      <c r="E69" s="61"/>
      <c r="F69" s="61"/>
      <c r="G69" s="61"/>
      <c r="H69" s="61"/>
      <c r="I69" s="61"/>
      <c r="J69" s="61"/>
      <c r="K69" s="61"/>
      <c r="L69" s="61"/>
      <c r="M69" s="61"/>
    </row>
    <row r="70" spans="1:13" s="1" customFormat="1" ht="19.5" customHeight="1">
      <c r="A70" s="59" t="s">
        <v>386</v>
      </c>
      <c r="B70" s="60" t="s">
        <v>84</v>
      </c>
      <c r="C70" s="61">
        <v>883.37</v>
      </c>
      <c r="D70" s="61">
        <v>883.37</v>
      </c>
      <c r="E70" s="61"/>
      <c r="F70" s="61"/>
      <c r="G70" s="61"/>
      <c r="H70" s="61"/>
      <c r="I70" s="61"/>
      <c r="J70" s="61"/>
      <c r="K70" s="61"/>
      <c r="L70" s="61"/>
      <c r="M70" s="61"/>
    </row>
    <row r="71" spans="1:13" s="1" customFormat="1" ht="19.5" customHeight="1">
      <c r="A71" s="59" t="s">
        <v>387</v>
      </c>
      <c r="B71" s="60" t="s">
        <v>85</v>
      </c>
      <c r="C71" s="61">
        <v>112</v>
      </c>
      <c r="D71" s="61"/>
      <c r="E71" s="61">
        <v>112</v>
      </c>
      <c r="F71" s="61"/>
      <c r="G71" s="61"/>
      <c r="H71" s="61"/>
      <c r="I71" s="61"/>
      <c r="J71" s="61"/>
      <c r="K71" s="61"/>
      <c r="L71" s="61"/>
      <c r="M71" s="61"/>
    </row>
    <row r="72" spans="1:13" s="1" customFormat="1" ht="33.75" customHeight="1">
      <c r="A72" s="59" t="s">
        <v>388</v>
      </c>
      <c r="B72" s="60" t="s">
        <v>86</v>
      </c>
      <c r="C72" s="61">
        <v>112</v>
      </c>
      <c r="D72" s="61"/>
      <c r="E72" s="61">
        <v>112</v>
      </c>
      <c r="F72" s="61"/>
      <c r="G72" s="61"/>
      <c r="H72" s="61"/>
      <c r="I72" s="61"/>
      <c r="J72" s="61"/>
      <c r="K72" s="61"/>
      <c r="L72" s="61"/>
      <c r="M72" s="61"/>
    </row>
    <row r="73" spans="1:13" s="1" customFormat="1" ht="19.5" customHeight="1">
      <c r="A73" s="59" t="s">
        <v>390</v>
      </c>
      <c r="B73" s="60" t="s">
        <v>87</v>
      </c>
      <c r="C73" s="61">
        <v>112</v>
      </c>
      <c r="D73" s="61"/>
      <c r="E73" s="61">
        <v>112</v>
      </c>
      <c r="F73" s="61"/>
      <c r="G73" s="61"/>
      <c r="H73" s="61"/>
      <c r="I73" s="61"/>
      <c r="J73" s="61"/>
      <c r="K73" s="61"/>
      <c r="L73" s="61"/>
      <c r="M73" s="61"/>
    </row>
  </sheetData>
  <sheetProtection formatCells="0" formatColumns="0" formatRows="0" insertColumns="0" insertRows="0" insertHyperlinks="0" deleteColumns="0" deleteRows="0" sort="0" autoFilter="0" pivotTables="0"/>
  <mergeCells count="33">
    <mergeCell ref="A2:M2"/>
    <mergeCell ref="A4:A6"/>
    <mergeCell ref="B4:B6"/>
    <mergeCell ref="C4:C6"/>
    <mergeCell ref="G4:G6"/>
    <mergeCell ref="H4:H6"/>
    <mergeCell ref="I4:I6"/>
    <mergeCell ref="J4:J6"/>
    <mergeCell ref="K4:K6"/>
    <mergeCell ref="L4:L6"/>
    <mergeCell ref="M4:M6"/>
    <mergeCell ref="D4:F5"/>
  </mergeCells>
  <printOptions/>
  <pageMargins left="0.3937007874015747" right="0.3937007874015747" top="0" bottom="0" header="0.5" footer="0.5"/>
  <pageSetup horizontalDpi="300" verticalDpi="300" orientation="landscape" paperSize="9" scale="80"/>
</worksheet>
</file>

<file path=xl/worksheets/sheet11.xml><?xml version="1.0" encoding="utf-8"?>
<worksheet xmlns="http://schemas.openxmlformats.org/spreadsheetml/2006/main" xmlns:r="http://schemas.openxmlformats.org/officeDocument/2006/relationships">
  <dimension ref="A1:H50"/>
  <sheetViews>
    <sheetView showGridLines="0" workbookViewId="0" topLeftCell="A1">
      <selection activeCell="C44" sqref="C44"/>
    </sheetView>
  </sheetViews>
  <sheetFormatPr defaultColWidth="9.140625" defaultRowHeight="12.75" customHeight="1"/>
  <cols>
    <col min="1" max="1" width="39.140625" style="1" customWidth="1"/>
    <col min="2" max="8" width="19.00390625" style="1" customWidth="1"/>
    <col min="9" max="9" width="9.140625" style="1" customWidth="1"/>
  </cols>
  <sheetData>
    <row r="1" s="1" customFormat="1" ht="15">
      <c r="H1" s="43" t="s">
        <v>504</v>
      </c>
    </row>
    <row r="2" spans="1:8" s="1" customFormat="1" ht="72" customHeight="1">
      <c r="A2" s="2" t="s">
        <v>505</v>
      </c>
      <c r="B2" s="2"/>
      <c r="C2" s="2"/>
      <c r="D2" s="2"/>
      <c r="E2" s="2"/>
      <c r="F2" s="2"/>
      <c r="G2" s="2"/>
      <c r="H2" s="2"/>
    </row>
    <row r="3" spans="1:8" s="1" customFormat="1" ht="16.5" customHeight="1">
      <c r="A3" s="3" t="s">
        <v>6</v>
      </c>
      <c r="B3" s="3"/>
      <c r="C3" s="3"/>
      <c r="D3" s="3"/>
      <c r="E3" s="3"/>
      <c r="F3" s="3"/>
      <c r="G3" s="3"/>
      <c r="H3" s="3"/>
    </row>
    <row r="4" spans="1:8" s="1" customFormat="1" ht="21.75" customHeight="1">
      <c r="A4" s="4" t="s">
        <v>96</v>
      </c>
      <c r="B4" s="4" t="s">
        <v>128</v>
      </c>
      <c r="C4" s="4"/>
      <c r="D4" s="4" t="s">
        <v>98</v>
      </c>
      <c r="E4" s="4"/>
      <c r="F4" s="4"/>
      <c r="G4" s="4" t="s">
        <v>506</v>
      </c>
      <c r="H4" s="4"/>
    </row>
    <row r="5" spans="1:8" s="1" customFormat="1" ht="24.75" customHeight="1">
      <c r="A5" s="4"/>
      <c r="B5" s="4"/>
      <c r="C5" s="4" t="s">
        <v>97</v>
      </c>
      <c r="D5" s="4" t="s">
        <v>107</v>
      </c>
      <c r="E5" s="4" t="s">
        <v>503</v>
      </c>
      <c r="F5" s="4" t="s">
        <v>507</v>
      </c>
      <c r="G5" s="4" t="s">
        <v>508</v>
      </c>
      <c r="H5" s="4" t="s">
        <v>509</v>
      </c>
    </row>
    <row r="6" spans="1:8" s="1" customFormat="1" ht="15">
      <c r="A6" s="4" t="s">
        <v>110</v>
      </c>
      <c r="B6" s="4" t="s">
        <v>110</v>
      </c>
      <c r="C6" s="4" t="s">
        <v>110</v>
      </c>
      <c r="D6" s="4" t="s">
        <v>110</v>
      </c>
      <c r="E6" s="4" t="s">
        <v>110</v>
      </c>
      <c r="F6" s="4" t="s">
        <v>110</v>
      </c>
      <c r="G6" s="4" t="s">
        <v>110</v>
      </c>
      <c r="H6" s="4" t="s">
        <v>110</v>
      </c>
    </row>
    <row r="7" spans="1:8" s="1" customFormat="1" ht="71.25">
      <c r="A7" s="5" t="s">
        <v>2</v>
      </c>
      <c r="B7" s="6" t="s">
        <v>510</v>
      </c>
      <c r="C7" s="7">
        <f aca="true" t="shared" si="0" ref="C7:C11">D7+E7+F7</f>
        <v>541.5500000000001</v>
      </c>
      <c r="D7" s="7">
        <f>519.6+21.95</f>
        <v>541.5500000000001</v>
      </c>
      <c r="E7" s="7"/>
      <c r="F7" s="7"/>
      <c r="G7" s="44" t="s">
        <v>511</v>
      </c>
      <c r="H7" s="44" t="s">
        <v>511</v>
      </c>
    </row>
    <row r="8" spans="1:8" ht="12.75" customHeight="1">
      <c r="A8" s="5" t="s">
        <v>2</v>
      </c>
      <c r="B8" s="5" t="s">
        <v>512</v>
      </c>
      <c r="C8" s="7">
        <f t="shared" si="0"/>
        <v>1021.61</v>
      </c>
      <c r="D8" s="7">
        <v>1021.61</v>
      </c>
      <c r="E8" s="7"/>
      <c r="F8" s="45"/>
      <c r="G8" s="44" t="s">
        <v>513</v>
      </c>
      <c r="H8" s="44" t="s">
        <v>514</v>
      </c>
    </row>
    <row r="9" spans="1:8" ht="12.75" customHeight="1">
      <c r="A9" s="5" t="s">
        <v>2</v>
      </c>
      <c r="B9" s="5" t="s">
        <v>515</v>
      </c>
      <c r="C9" s="7">
        <f t="shared" si="0"/>
        <v>2410</v>
      </c>
      <c r="D9" s="7">
        <v>710</v>
      </c>
      <c r="E9" s="7">
        <f>1700</f>
        <v>1700</v>
      </c>
      <c r="F9" s="45"/>
      <c r="G9" s="44" t="s">
        <v>516</v>
      </c>
      <c r="H9" s="44" t="s">
        <v>517</v>
      </c>
    </row>
    <row r="10" spans="1:8" ht="12.75" customHeight="1">
      <c r="A10" s="5" t="s">
        <v>2</v>
      </c>
      <c r="B10" s="5" t="s">
        <v>518</v>
      </c>
      <c r="C10" s="7">
        <f t="shared" si="0"/>
        <v>2518.7</v>
      </c>
      <c r="D10" s="7">
        <f>2518.7</f>
        <v>2518.7</v>
      </c>
      <c r="E10" s="7"/>
      <c r="F10" s="45"/>
      <c r="G10" s="44" t="s">
        <v>519</v>
      </c>
      <c r="H10" s="44" t="s">
        <v>520</v>
      </c>
    </row>
    <row r="11" spans="1:8" ht="12.75" customHeight="1">
      <c r="A11" s="5" t="s">
        <v>2</v>
      </c>
      <c r="B11" s="5" t="s">
        <v>521</v>
      </c>
      <c r="C11" s="7">
        <f t="shared" si="0"/>
        <v>18658.3</v>
      </c>
      <c r="D11" s="7">
        <f>2000+4748.3</f>
        <v>6748.3</v>
      </c>
      <c r="E11" s="7">
        <f>1300+10610</f>
        <v>11910</v>
      </c>
      <c r="F11" s="45"/>
      <c r="G11" s="44" t="s">
        <v>522</v>
      </c>
      <c r="H11" s="44" t="s">
        <v>523</v>
      </c>
    </row>
    <row r="12" spans="1:8" ht="12.75" customHeight="1">
      <c r="A12" s="8" t="s">
        <v>524</v>
      </c>
      <c r="B12" s="8" t="s">
        <v>364</v>
      </c>
      <c r="C12" s="9">
        <v>1</v>
      </c>
      <c r="D12" s="10">
        <v>1</v>
      </c>
      <c r="E12" s="10"/>
      <c r="F12" s="10"/>
      <c r="G12" s="44" t="s">
        <v>525</v>
      </c>
      <c r="H12" s="44" t="s">
        <v>525</v>
      </c>
    </row>
    <row r="13" spans="1:8" ht="12.75" customHeight="1">
      <c r="A13" s="11" t="s">
        <v>524</v>
      </c>
      <c r="B13" s="12" t="s">
        <v>361</v>
      </c>
      <c r="C13" s="7">
        <v>41</v>
      </c>
      <c r="D13" s="13">
        <v>41</v>
      </c>
      <c r="E13" s="9"/>
      <c r="F13" s="46"/>
      <c r="G13" s="44" t="s">
        <v>526</v>
      </c>
      <c r="H13" s="44" t="s">
        <v>526</v>
      </c>
    </row>
    <row r="14" spans="1:8" ht="12.75" customHeight="1">
      <c r="A14" s="11" t="s">
        <v>524</v>
      </c>
      <c r="B14" s="14" t="s">
        <v>363</v>
      </c>
      <c r="C14" s="7">
        <v>30</v>
      </c>
      <c r="D14" s="15">
        <v>30</v>
      </c>
      <c r="E14" s="7"/>
      <c r="F14" s="45"/>
      <c r="G14" s="44" t="s">
        <v>527</v>
      </c>
      <c r="H14" s="44" t="s">
        <v>527</v>
      </c>
    </row>
    <row r="15" spans="1:8" ht="12.75" customHeight="1">
      <c r="A15" s="16" t="s">
        <v>528</v>
      </c>
      <c r="B15" s="16" t="s">
        <v>529</v>
      </c>
      <c r="C15" s="17" t="s">
        <v>530</v>
      </c>
      <c r="D15" s="17">
        <v>217.62</v>
      </c>
      <c r="E15" s="17"/>
      <c r="F15" s="17"/>
      <c r="G15" s="44" t="s">
        <v>531</v>
      </c>
      <c r="H15" s="44" t="s">
        <v>532</v>
      </c>
    </row>
    <row r="16" spans="1:8" ht="12.75" customHeight="1">
      <c r="A16" s="18" t="s">
        <v>533</v>
      </c>
      <c r="B16" s="18" t="s">
        <v>534</v>
      </c>
      <c r="C16" s="10">
        <v>126.2</v>
      </c>
      <c r="D16" s="10">
        <v>126.2</v>
      </c>
      <c r="E16" s="10"/>
      <c r="F16" s="10"/>
      <c r="G16" s="44" t="s">
        <v>535</v>
      </c>
      <c r="H16" s="44"/>
    </row>
    <row r="17" spans="1:8" ht="12.75" customHeight="1">
      <c r="A17" s="19" t="s">
        <v>536</v>
      </c>
      <c r="B17" s="19" t="s">
        <v>537</v>
      </c>
      <c r="C17" s="20">
        <f>+D17+E17+F17</f>
        <v>1764.83</v>
      </c>
      <c r="D17" s="20">
        <v>734.83</v>
      </c>
      <c r="E17" s="20">
        <v>1030</v>
      </c>
      <c r="F17" s="20"/>
      <c r="G17" s="44" t="s">
        <v>538</v>
      </c>
      <c r="H17" s="44" t="s">
        <v>539</v>
      </c>
    </row>
    <row r="18" spans="1:8" ht="12.75" customHeight="1">
      <c r="A18" s="19" t="s">
        <v>536</v>
      </c>
      <c r="B18" s="19" t="s">
        <v>540</v>
      </c>
      <c r="C18" s="20">
        <f>+D18+E18+F18</f>
        <v>1826.39</v>
      </c>
      <c r="D18" s="20">
        <v>60</v>
      </c>
      <c r="E18" s="20">
        <v>1766.39</v>
      </c>
      <c r="F18" s="20"/>
      <c r="G18" s="44" t="s">
        <v>541</v>
      </c>
      <c r="H18" s="44" t="s">
        <v>542</v>
      </c>
    </row>
    <row r="19" spans="1:8" ht="12.75" customHeight="1">
      <c r="A19" s="19" t="s">
        <v>536</v>
      </c>
      <c r="B19" s="19" t="s">
        <v>543</v>
      </c>
      <c r="C19" s="20">
        <v>2185.92</v>
      </c>
      <c r="D19" s="20"/>
      <c r="E19" s="20">
        <v>2185.92</v>
      </c>
      <c r="F19" s="20"/>
      <c r="G19" s="44" t="s">
        <v>544</v>
      </c>
      <c r="H19" s="44" t="s">
        <v>545</v>
      </c>
    </row>
    <row r="20" spans="1:8" ht="12.75" customHeight="1">
      <c r="A20" s="21" t="s">
        <v>546</v>
      </c>
      <c r="B20" s="21" t="s">
        <v>547</v>
      </c>
      <c r="C20" s="22">
        <f aca="true" t="shared" si="1" ref="C20:C23">D20+E20</f>
        <v>2604.1600000000003</v>
      </c>
      <c r="D20" s="22">
        <v>318.34</v>
      </c>
      <c r="E20" s="22">
        <v>2285.82</v>
      </c>
      <c r="F20" s="24"/>
      <c r="G20" s="44" t="s">
        <v>548</v>
      </c>
      <c r="H20" s="44" t="s">
        <v>549</v>
      </c>
    </row>
    <row r="21" spans="1:8" ht="12.75" customHeight="1">
      <c r="A21" s="21" t="s">
        <v>546</v>
      </c>
      <c r="B21" s="21" t="s">
        <v>550</v>
      </c>
      <c r="C21" s="22">
        <f t="shared" si="1"/>
        <v>777.01</v>
      </c>
      <c r="D21" s="23">
        <v>52.01</v>
      </c>
      <c r="E21" s="23">
        <v>725</v>
      </c>
      <c r="F21" s="47"/>
      <c r="G21" s="44" t="s">
        <v>551</v>
      </c>
      <c r="H21" s="44" t="s">
        <v>552</v>
      </c>
    </row>
    <row r="22" spans="1:8" ht="12.75" customHeight="1">
      <c r="A22" s="21" t="s">
        <v>546</v>
      </c>
      <c r="B22" s="21" t="s">
        <v>553</v>
      </c>
      <c r="C22" s="22">
        <f t="shared" si="1"/>
        <v>1517.7</v>
      </c>
      <c r="D22" s="23"/>
      <c r="E22" s="23">
        <v>1517.7</v>
      </c>
      <c r="F22" s="47"/>
      <c r="G22" s="44" t="s">
        <v>554</v>
      </c>
      <c r="H22" s="44" t="s">
        <v>555</v>
      </c>
    </row>
    <row r="23" spans="1:8" ht="12.75" customHeight="1">
      <c r="A23" s="21" t="s">
        <v>546</v>
      </c>
      <c r="B23" s="24" t="s">
        <v>556</v>
      </c>
      <c r="C23" s="22">
        <f t="shared" si="1"/>
        <v>32.61</v>
      </c>
      <c r="D23" s="23"/>
      <c r="E23" s="23">
        <v>32.61</v>
      </c>
      <c r="F23" s="47"/>
      <c r="G23" s="44" t="s">
        <v>557</v>
      </c>
      <c r="H23" s="44" t="s">
        <v>558</v>
      </c>
    </row>
    <row r="24" spans="1:8" ht="12.75" customHeight="1">
      <c r="A24" s="25" t="s">
        <v>559</v>
      </c>
      <c r="B24" s="25" t="s">
        <v>376</v>
      </c>
      <c r="C24" s="26">
        <v>11.32</v>
      </c>
      <c r="D24" s="26">
        <v>11.32</v>
      </c>
      <c r="E24" s="26"/>
      <c r="F24" s="26"/>
      <c r="G24" s="44" t="s">
        <v>560</v>
      </c>
      <c r="H24" s="44" t="s">
        <v>560</v>
      </c>
    </row>
    <row r="25" spans="1:8" ht="12.75" customHeight="1">
      <c r="A25" s="25" t="s">
        <v>559</v>
      </c>
      <c r="B25" s="25" t="s">
        <v>379</v>
      </c>
      <c r="C25" s="26">
        <v>36.74</v>
      </c>
      <c r="D25" s="26">
        <v>36.74</v>
      </c>
      <c r="E25" s="26"/>
      <c r="F25" s="26"/>
      <c r="G25" s="44" t="s">
        <v>561</v>
      </c>
      <c r="H25" s="44" t="s">
        <v>561</v>
      </c>
    </row>
    <row r="26" spans="1:8" ht="12.75" customHeight="1">
      <c r="A26" s="25" t="s">
        <v>559</v>
      </c>
      <c r="B26" s="27" t="s">
        <v>374</v>
      </c>
      <c r="C26" s="26">
        <v>20</v>
      </c>
      <c r="D26" s="26">
        <v>20</v>
      </c>
      <c r="E26" s="48"/>
      <c r="F26" s="48"/>
      <c r="G26" s="44" t="s">
        <v>562</v>
      </c>
      <c r="H26" s="44" t="s">
        <v>563</v>
      </c>
    </row>
    <row r="27" spans="1:8" ht="12.75" customHeight="1">
      <c r="A27" s="25" t="s">
        <v>559</v>
      </c>
      <c r="B27" s="27" t="s">
        <v>377</v>
      </c>
      <c r="C27" s="26">
        <v>592</v>
      </c>
      <c r="D27" s="26">
        <v>592</v>
      </c>
      <c r="E27" s="48"/>
      <c r="F27" s="48"/>
      <c r="G27" s="44" t="s">
        <v>564</v>
      </c>
      <c r="H27" s="44" t="s">
        <v>565</v>
      </c>
    </row>
    <row r="28" spans="1:8" ht="12.75" customHeight="1">
      <c r="A28" s="25" t="s">
        <v>559</v>
      </c>
      <c r="B28" s="27" t="s">
        <v>244</v>
      </c>
      <c r="C28" s="26">
        <v>4</v>
      </c>
      <c r="D28" s="26">
        <v>4</v>
      </c>
      <c r="E28" s="48"/>
      <c r="F28" s="48"/>
      <c r="G28" s="44" t="s">
        <v>566</v>
      </c>
      <c r="H28" s="44" t="s">
        <v>566</v>
      </c>
    </row>
    <row r="29" spans="1:8" ht="12.75" customHeight="1">
      <c r="A29" s="25" t="s">
        <v>559</v>
      </c>
      <c r="B29" s="27" t="s">
        <v>372</v>
      </c>
      <c r="C29" s="26">
        <v>20</v>
      </c>
      <c r="D29" s="26">
        <v>20</v>
      </c>
      <c r="E29" s="48"/>
      <c r="F29" s="48"/>
      <c r="G29" s="44" t="s">
        <v>567</v>
      </c>
      <c r="H29" s="44" t="s">
        <v>567</v>
      </c>
    </row>
    <row r="30" spans="1:8" ht="12.75" customHeight="1">
      <c r="A30" s="25" t="s">
        <v>568</v>
      </c>
      <c r="B30" s="28" t="s">
        <v>569</v>
      </c>
      <c r="C30" s="4">
        <v>40.6</v>
      </c>
      <c r="D30" s="4">
        <v>40.6</v>
      </c>
      <c r="E30" s="4" t="s">
        <v>110</v>
      </c>
      <c r="F30" s="4" t="s">
        <v>110</v>
      </c>
      <c r="G30" s="44" t="s">
        <v>570</v>
      </c>
      <c r="H30" s="44" t="s">
        <v>571</v>
      </c>
    </row>
    <row r="31" spans="1:8" ht="12.75" customHeight="1">
      <c r="A31" s="29" t="s">
        <v>572</v>
      </c>
      <c r="B31" s="29" t="s">
        <v>573</v>
      </c>
      <c r="C31" s="4">
        <v>160.06</v>
      </c>
      <c r="D31" s="4">
        <v>160.06</v>
      </c>
      <c r="E31" s="4">
        <v>0</v>
      </c>
      <c r="F31" s="4">
        <v>0</v>
      </c>
      <c r="G31" s="44" t="s">
        <v>574</v>
      </c>
      <c r="H31" s="44" t="s">
        <v>575</v>
      </c>
    </row>
    <row r="32" spans="1:8" ht="12.75" customHeight="1">
      <c r="A32" s="29" t="s">
        <v>572</v>
      </c>
      <c r="B32" s="29" t="s">
        <v>576</v>
      </c>
      <c r="C32" s="4">
        <v>69.66</v>
      </c>
      <c r="D32" s="4">
        <v>69.66</v>
      </c>
      <c r="E32" s="4">
        <v>0</v>
      </c>
      <c r="F32" s="4">
        <v>0</v>
      </c>
      <c r="G32" s="44" t="s">
        <v>577</v>
      </c>
      <c r="H32" s="44" t="s">
        <v>578</v>
      </c>
    </row>
    <row r="33" spans="1:8" ht="12.75" customHeight="1">
      <c r="A33" s="29" t="s">
        <v>572</v>
      </c>
      <c r="B33" s="29" t="s">
        <v>579</v>
      </c>
      <c r="C33" s="4">
        <v>114.5</v>
      </c>
      <c r="D33" s="4">
        <v>2.5</v>
      </c>
      <c r="E33" s="4">
        <v>112</v>
      </c>
      <c r="F33" s="4">
        <v>0</v>
      </c>
      <c r="G33" s="44" t="s">
        <v>580</v>
      </c>
      <c r="H33" s="44" t="s">
        <v>581</v>
      </c>
    </row>
    <row r="34" spans="1:8" ht="12.75" customHeight="1">
      <c r="A34" s="30" t="s">
        <v>582</v>
      </c>
      <c r="B34" s="18" t="s">
        <v>583</v>
      </c>
      <c r="C34" s="10">
        <v>47.2</v>
      </c>
      <c r="D34" s="10">
        <v>47.2</v>
      </c>
      <c r="E34" s="10"/>
      <c r="F34" s="10"/>
      <c r="G34" s="44" t="s">
        <v>584</v>
      </c>
      <c r="H34" s="44" t="s">
        <v>585</v>
      </c>
    </row>
    <row r="35" spans="1:8" ht="12.75" customHeight="1">
      <c r="A35" s="31" t="s">
        <v>586</v>
      </c>
      <c r="B35" s="31" t="s">
        <v>266</v>
      </c>
      <c r="C35" s="32">
        <f aca="true" t="shared" si="2" ref="C35:C42">D35+E35+F35</f>
        <v>1400</v>
      </c>
      <c r="D35" s="32">
        <v>1400</v>
      </c>
      <c r="E35" s="32"/>
      <c r="F35" s="32"/>
      <c r="G35" s="44" t="s">
        <v>587</v>
      </c>
      <c r="H35" s="44" t="s">
        <v>588</v>
      </c>
    </row>
    <row r="36" spans="1:8" ht="12.75" customHeight="1">
      <c r="A36" s="31" t="s">
        <v>586</v>
      </c>
      <c r="B36" s="31" t="s">
        <v>347</v>
      </c>
      <c r="C36" s="32">
        <f t="shared" si="2"/>
        <v>4200</v>
      </c>
      <c r="D36" s="32"/>
      <c r="E36" s="32">
        <v>4200</v>
      </c>
      <c r="F36" s="32"/>
      <c r="G36" s="49" t="s">
        <v>589</v>
      </c>
      <c r="H36" s="44" t="s">
        <v>590</v>
      </c>
    </row>
    <row r="37" spans="1:8" ht="12.75" customHeight="1">
      <c r="A37" s="31" t="s">
        <v>586</v>
      </c>
      <c r="B37" s="31" t="s">
        <v>346</v>
      </c>
      <c r="C37" s="32">
        <f t="shared" si="2"/>
        <v>50.2</v>
      </c>
      <c r="D37" s="32"/>
      <c r="E37" s="32">
        <v>50.2</v>
      </c>
      <c r="F37" s="32"/>
      <c r="G37" s="44" t="s">
        <v>591</v>
      </c>
      <c r="H37" s="44" t="s">
        <v>592</v>
      </c>
    </row>
    <row r="38" spans="1:8" ht="12.75" customHeight="1">
      <c r="A38" s="31" t="s">
        <v>586</v>
      </c>
      <c r="B38" s="31" t="s">
        <v>593</v>
      </c>
      <c r="C38" s="32">
        <f t="shared" si="2"/>
        <v>252</v>
      </c>
      <c r="D38" s="32"/>
      <c r="E38" s="32">
        <v>252</v>
      </c>
      <c r="F38" s="32"/>
      <c r="G38" s="44" t="s">
        <v>594</v>
      </c>
      <c r="H38" s="44" t="s">
        <v>595</v>
      </c>
    </row>
    <row r="39" spans="1:8" ht="12.75" customHeight="1">
      <c r="A39" s="31" t="s">
        <v>586</v>
      </c>
      <c r="B39" s="31" t="s">
        <v>596</v>
      </c>
      <c r="C39" s="32">
        <f t="shared" si="2"/>
        <v>49.12</v>
      </c>
      <c r="D39" s="32"/>
      <c r="E39" s="32">
        <v>49.12</v>
      </c>
      <c r="F39" s="32"/>
      <c r="G39" s="44" t="s">
        <v>597</v>
      </c>
      <c r="H39" s="44" t="s">
        <v>598</v>
      </c>
    </row>
    <row r="40" spans="1:8" ht="12.75" customHeight="1">
      <c r="A40" s="31" t="s">
        <v>586</v>
      </c>
      <c r="B40" s="31" t="s">
        <v>599</v>
      </c>
      <c r="C40" s="32">
        <f t="shared" si="2"/>
        <v>1400</v>
      </c>
      <c r="D40" s="32"/>
      <c r="E40" s="32">
        <v>1400</v>
      </c>
      <c r="F40" s="32"/>
      <c r="G40" s="44" t="s">
        <v>600</v>
      </c>
      <c r="H40" s="44" t="s">
        <v>601</v>
      </c>
    </row>
    <row r="41" spans="1:8" ht="12.75" customHeight="1">
      <c r="A41" s="31" t="s">
        <v>586</v>
      </c>
      <c r="B41" s="31" t="s">
        <v>602</v>
      </c>
      <c r="C41" s="32">
        <f t="shared" si="2"/>
        <v>1387</v>
      </c>
      <c r="D41" s="32"/>
      <c r="E41" s="32">
        <v>1387</v>
      </c>
      <c r="F41" s="32"/>
      <c r="G41" s="44" t="s">
        <v>603</v>
      </c>
      <c r="H41" s="44" t="s">
        <v>604</v>
      </c>
    </row>
    <row r="42" spans="1:8" ht="12.75" customHeight="1">
      <c r="A42" s="31" t="s">
        <v>586</v>
      </c>
      <c r="B42" s="33" t="s">
        <v>605</v>
      </c>
      <c r="C42" s="32">
        <f t="shared" si="2"/>
        <v>1000</v>
      </c>
      <c r="D42" s="32"/>
      <c r="E42" s="32">
        <v>1000</v>
      </c>
      <c r="F42" s="33"/>
      <c r="G42" s="44" t="s">
        <v>606</v>
      </c>
      <c r="H42" s="44" t="s">
        <v>607</v>
      </c>
    </row>
    <row r="43" spans="1:8" ht="12.75" customHeight="1">
      <c r="A43" s="34" t="s">
        <v>114</v>
      </c>
      <c r="B43" s="35" t="s">
        <v>608</v>
      </c>
      <c r="C43" s="36">
        <v>100</v>
      </c>
      <c r="D43" s="36">
        <v>100</v>
      </c>
      <c r="E43" s="26"/>
      <c r="F43" s="26"/>
      <c r="G43" s="44" t="s">
        <v>609</v>
      </c>
      <c r="H43" s="44" t="s">
        <v>610</v>
      </c>
    </row>
    <row r="44" spans="1:8" ht="12.75" customHeight="1">
      <c r="A44" s="34" t="s">
        <v>611</v>
      </c>
      <c r="B44" s="35" t="s">
        <v>150</v>
      </c>
      <c r="C44" s="36">
        <v>2.4</v>
      </c>
      <c r="D44" s="36">
        <v>2.4</v>
      </c>
      <c r="E44" s="48"/>
      <c r="F44" s="48"/>
      <c r="G44" s="44" t="s">
        <v>612</v>
      </c>
      <c r="H44" s="44" t="s">
        <v>613</v>
      </c>
    </row>
    <row r="45" spans="1:8" ht="12.75" customHeight="1">
      <c r="A45" s="37" t="s">
        <v>614</v>
      </c>
      <c r="B45" s="38" t="s">
        <v>216</v>
      </c>
      <c r="C45" s="39" t="s">
        <v>615</v>
      </c>
      <c r="D45" s="39" t="s">
        <v>615</v>
      </c>
      <c r="E45" s="50">
        <v>0</v>
      </c>
      <c r="F45" s="50">
        <v>0</v>
      </c>
      <c r="G45" s="44" t="s">
        <v>616</v>
      </c>
      <c r="H45" s="44" t="s">
        <v>616</v>
      </c>
    </row>
    <row r="46" spans="1:8" ht="12.75" customHeight="1">
      <c r="A46" s="40" t="s">
        <v>614</v>
      </c>
      <c r="B46" s="24" t="s">
        <v>219</v>
      </c>
      <c r="C46" s="41" t="s">
        <v>617</v>
      </c>
      <c r="D46" s="41" t="s">
        <v>617</v>
      </c>
      <c r="E46" s="24">
        <v>0</v>
      </c>
      <c r="F46" s="24">
        <v>0</v>
      </c>
      <c r="G46" s="44" t="s">
        <v>618</v>
      </c>
      <c r="H46" s="44" t="s">
        <v>618</v>
      </c>
    </row>
    <row r="47" spans="1:8" ht="12.75" customHeight="1">
      <c r="A47" s="40" t="s">
        <v>614</v>
      </c>
      <c r="B47" s="40" t="s">
        <v>218</v>
      </c>
      <c r="C47" s="41" t="s">
        <v>619</v>
      </c>
      <c r="D47" s="41" t="s">
        <v>619</v>
      </c>
      <c r="E47" s="24">
        <v>0</v>
      </c>
      <c r="F47" s="24">
        <v>0</v>
      </c>
      <c r="G47" s="44" t="s">
        <v>616</v>
      </c>
      <c r="H47" s="44" t="s">
        <v>616</v>
      </c>
    </row>
    <row r="48" spans="1:8" ht="12.75" customHeight="1">
      <c r="A48" s="40" t="s">
        <v>614</v>
      </c>
      <c r="B48" s="23" t="s">
        <v>217</v>
      </c>
      <c r="C48" s="41" t="s">
        <v>620</v>
      </c>
      <c r="D48" s="41" t="s">
        <v>620</v>
      </c>
      <c r="E48" s="24">
        <v>0</v>
      </c>
      <c r="F48" s="24">
        <v>0</v>
      </c>
      <c r="G48" s="44" t="s">
        <v>621</v>
      </c>
      <c r="H48" s="44" t="s">
        <v>616</v>
      </c>
    </row>
    <row r="49" spans="1:8" ht="12.75" customHeight="1">
      <c r="A49" s="40" t="s">
        <v>614</v>
      </c>
      <c r="B49" s="23" t="s">
        <v>215</v>
      </c>
      <c r="C49" s="41" t="s">
        <v>622</v>
      </c>
      <c r="D49" s="41" t="s">
        <v>622</v>
      </c>
      <c r="E49" s="24">
        <v>0</v>
      </c>
      <c r="F49" s="24">
        <v>0</v>
      </c>
      <c r="G49" s="44" t="s">
        <v>623</v>
      </c>
      <c r="H49" s="44" t="s">
        <v>623</v>
      </c>
    </row>
    <row r="50" spans="1:8" ht="12.75" customHeight="1">
      <c r="A50" s="4" t="s">
        <v>112</v>
      </c>
      <c r="B50" s="42" t="s">
        <v>624</v>
      </c>
      <c r="C50" s="4">
        <v>355.4</v>
      </c>
      <c r="D50" s="4">
        <v>355.4</v>
      </c>
      <c r="E50" s="4">
        <v>0</v>
      </c>
      <c r="F50" s="4">
        <v>0</v>
      </c>
      <c r="G50" s="44" t="s">
        <v>625</v>
      </c>
      <c r="H50" s="44" t="s">
        <v>626</v>
      </c>
    </row>
  </sheetData>
  <sheetProtection formatCells="0" formatColumns="0" formatRows="0" insertColumns="0" insertRows="0" insertHyperlinks="0" deleteColumns="0" deleteRows="0" sort="0" autoFilter="0" pivotTables="0"/>
  <mergeCells count="7">
    <mergeCell ref="A2:H2"/>
    <mergeCell ref="D4:F4"/>
    <mergeCell ref="G4:H4"/>
    <mergeCell ref="A4:A5"/>
    <mergeCell ref="B4:B5"/>
  </mergeCells>
  <printOptions/>
  <pageMargins left="0.3937007874015747" right="0.3937007874015747" top="0" bottom="0"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D82"/>
  <sheetViews>
    <sheetView showGridLines="0" workbookViewId="0" topLeftCell="A1">
      <selection activeCell="C16" sqref="C16"/>
    </sheetView>
  </sheetViews>
  <sheetFormatPr defaultColWidth="9.140625" defaultRowHeight="12.75" customHeight="1"/>
  <cols>
    <col min="1" max="1" width="38.28125" style="1" customWidth="1"/>
    <col min="2" max="2" width="25.140625" style="1" customWidth="1"/>
    <col min="3" max="3" width="36.140625" style="1" customWidth="1"/>
    <col min="4" max="4" width="20.421875" style="1" customWidth="1"/>
  </cols>
  <sheetData>
    <row r="1" s="1" customFormat="1" ht="15">
      <c r="D1" s="86" t="s">
        <v>4</v>
      </c>
    </row>
    <row r="2" spans="1:4" s="1" customFormat="1" ht="18.75" customHeight="1">
      <c r="A2" s="52" t="s">
        <v>5</v>
      </c>
      <c r="B2" s="52"/>
      <c r="C2" s="52"/>
      <c r="D2" s="52"/>
    </row>
    <row r="3" spans="1:4" s="1" customFormat="1" ht="32.25" customHeight="1">
      <c r="A3" s="52"/>
      <c r="B3" s="52"/>
      <c r="C3" s="52"/>
      <c r="D3" s="52"/>
    </row>
    <row r="4" spans="1:4" s="1" customFormat="1" ht="15" customHeight="1">
      <c r="A4" s="43" t="s">
        <v>6</v>
      </c>
      <c r="D4" s="86" t="s">
        <v>7</v>
      </c>
    </row>
    <row r="5" spans="1:4" s="1" customFormat="1" ht="16.5" customHeight="1">
      <c r="A5" s="19" t="s">
        <v>8</v>
      </c>
      <c r="B5" s="19"/>
      <c r="C5" s="19" t="s">
        <v>9</v>
      </c>
      <c r="D5" s="19"/>
    </row>
    <row r="6" spans="1:4" s="1" customFormat="1" ht="15">
      <c r="A6" s="56" t="s">
        <v>10</v>
      </c>
      <c r="B6" s="56" t="s">
        <v>11</v>
      </c>
      <c r="C6" s="89" t="s">
        <v>12</v>
      </c>
      <c r="D6" s="89" t="s">
        <v>11</v>
      </c>
    </row>
    <row r="7" spans="1:4" s="1" customFormat="1" ht="15">
      <c r="A7" s="90" t="s">
        <v>13</v>
      </c>
      <c r="B7" s="74">
        <v>28088.35</v>
      </c>
      <c r="C7" s="91" t="s">
        <v>14</v>
      </c>
      <c r="D7" s="91">
        <v>1</v>
      </c>
    </row>
    <row r="8" spans="1:4" s="1" customFormat="1" ht="15">
      <c r="A8" s="90" t="s">
        <v>15</v>
      </c>
      <c r="B8" s="74">
        <v>31603.76</v>
      </c>
      <c r="C8" s="91" t="s">
        <v>16</v>
      </c>
      <c r="D8" s="91">
        <v>1</v>
      </c>
    </row>
    <row r="9" spans="1:4" s="1" customFormat="1" ht="15">
      <c r="A9" s="90" t="s">
        <v>17</v>
      </c>
      <c r="B9" s="74"/>
      <c r="C9" s="91" t="s">
        <v>18</v>
      </c>
      <c r="D9" s="91">
        <v>1</v>
      </c>
    </row>
    <row r="10" spans="1:4" s="1" customFormat="1" ht="15">
      <c r="A10" s="90" t="s">
        <v>19</v>
      </c>
      <c r="B10" s="74">
        <v>324.2</v>
      </c>
      <c r="C10" s="91" t="s">
        <v>20</v>
      </c>
      <c r="D10" s="91">
        <v>1578.72</v>
      </c>
    </row>
    <row r="11" spans="1:4" s="1" customFormat="1" ht="15">
      <c r="A11" s="90" t="s">
        <v>21</v>
      </c>
      <c r="B11" s="74"/>
      <c r="C11" s="91" t="s">
        <v>22</v>
      </c>
      <c r="D11" s="91">
        <v>1473.94</v>
      </c>
    </row>
    <row r="12" spans="1:4" s="1" customFormat="1" ht="15">
      <c r="A12" s="90" t="s">
        <v>23</v>
      </c>
      <c r="B12" s="74"/>
      <c r="C12" s="91" t="s">
        <v>24</v>
      </c>
      <c r="D12" s="91">
        <v>102.4</v>
      </c>
    </row>
    <row r="13" spans="1:4" s="1" customFormat="1" ht="15">
      <c r="A13" s="90" t="s">
        <v>25</v>
      </c>
      <c r="B13" s="74"/>
      <c r="C13" s="91" t="s">
        <v>26</v>
      </c>
      <c r="D13" s="91">
        <v>1371.54</v>
      </c>
    </row>
    <row r="14" spans="1:4" s="1" customFormat="1" ht="15">
      <c r="A14" s="90" t="s">
        <v>27</v>
      </c>
      <c r="B14" s="93">
        <v>1282.54</v>
      </c>
      <c r="C14" s="91" t="s">
        <v>28</v>
      </c>
      <c r="D14" s="91">
        <v>104.78</v>
      </c>
    </row>
    <row r="15" spans="1:4" s="1" customFormat="1" ht="15">
      <c r="A15" s="90" t="s">
        <v>29</v>
      </c>
      <c r="B15" s="93">
        <v>3350.27</v>
      </c>
      <c r="C15" s="91" t="s">
        <v>30</v>
      </c>
      <c r="D15" s="91">
        <v>104.78</v>
      </c>
    </row>
    <row r="16" spans="1:4" s="1" customFormat="1" ht="15">
      <c r="A16" s="90" t="s">
        <v>31</v>
      </c>
      <c r="B16" s="93"/>
      <c r="C16" s="91" t="s">
        <v>32</v>
      </c>
      <c r="D16" s="91">
        <v>409.71</v>
      </c>
    </row>
    <row r="17" spans="1:4" s="1" customFormat="1" ht="15">
      <c r="A17" s="94"/>
      <c r="B17" s="93"/>
      <c r="C17" s="91" t="s">
        <v>33</v>
      </c>
      <c r="D17" s="91">
        <v>409.71</v>
      </c>
    </row>
    <row r="18" spans="1:4" s="1" customFormat="1" ht="15">
      <c r="A18" s="90"/>
      <c r="B18" s="93"/>
      <c r="C18" s="91" t="s">
        <v>34</v>
      </c>
      <c r="D18" s="91">
        <v>409.71</v>
      </c>
    </row>
    <row r="19" spans="1:4" s="1" customFormat="1" ht="15">
      <c r="A19" s="90"/>
      <c r="B19" s="93"/>
      <c r="C19" s="91" t="s">
        <v>35</v>
      </c>
      <c r="D19" s="91">
        <v>1165.38</v>
      </c>
    </row>
    <row r="20" spans="1:4" s="1" customFormat="1" ht="15">
      <c r="A20" s="90"/>
      <c r="B20" s="93"/>
      <c r="C20" s="91" t="s">
        <v>36</v>
      </c>
      <c r="D20" s="91">
        <v>1165.38</v>
      </c>
    </row>
    <row r="21" spans="1:4" s="1" customFormat="1" ht="15">
      <c r="A21" s="90"/>
      <c r="B21" s="93"/>
      <c r="C21" s="91" t="s">
        <v>37</v>
      </c>
      <c r="D21" s="91">
        <v>233.05</v>
      </c>
    </row>
    <row r="22" spans="1:4" s="1" customFormat="1" ht="15">
      <c r="A22" s="94"/>
      <c r="B22" s="93"/>
      <c r="C22" s="91" t="s">
        <v>38</v>
      </c>
      <c r="D22" s="91">
        <v>3.92</v>
      </c>
    </row>
    <row r="23" spans="1:4" s="1" customFormat="1" ht="15">
      <c r="A23" s="94"/>
      <c r="B23" s="93"/>
      <c r="C23" s="91" t="s">
        <v>39</v>
      </c>
      <c r="D23" s="91">
        <v>618.93</v>
      </c>
    </row>
    <row r="24" spans="1:4" s="1" customFormat="1" ht="15">
      <c r="A24" s="94"/>
      <c r="B24" s="93"/>
      <c r="C24" s="91" t="s">
        <v>40</v>
      </c>
      <c r="D24" s="91">
        <v>309.48</v>
      </c>
    </row>
    <row r="25" spans="1:4" s="1" customFormat="1" ht="15">
      <c r="A25" s="94"/>
      <c r="B25" s="93"/>
      <c r="C25" s="91" t="s">
        <v>41</v>
      </c>
      <c r="D25" s="91">
        <v>447.07</v>
      </c>
    </row>
    <row r="26" spans="1:4" s="1" customFormat="1" ht="15">
      <c r="A26" s="94"/>
      <c r="B26" s="93"/>
      <c r="C26" s="91" t="s">
        <v>42</v>
      </c>
      <c r="D26" s="91">
        <v>447.07</v>
      </c>
    </row>
    <row r="27" spans="1:4" s="1" customFormat="1" ht="15">
      <c r="A27" s="94"/>
      <c r="B27" s="93"/>
      <c r="C27" s="91" t="s">
        <v>43</v>
      </c>
      <c r="D27" s="91">
        <v>77.98</v>
      </c>
    </row>
    <row r="28" spans="1:4" s="1" customFormat="1" ht="15">
      <c r="A28" s="94"/>
      <c r="B28" s="93"/>
      <c r="C28" s="91" t="s">
        <v>44</v>
      </c>
      <c r="D28" s="91">
        <v>301.74</v>
      </c>
    </row>
    <row r="29" spans="1:4" s="1" customFormat="1" ht="15">
      <c r="A29" s="94"/>
      <c r="B29" s="93"/>
      <c r="C29" s="91" t="s">
        <v>45</v>
      </c>
      <c r="D29" s="91">
        <v>67.35</v>
      </c>
    </row>
    <row r="30" spans="1:4" s="1" customFormat="1" ht="15">
      <c r="A30" s="94"/>
      <c r="B30" s="93"/>
      <c r="C30" s="91" t="s">
        <v>46</v>
      </c>
      <c r="D30" s="91">
        <v>2000</v>
      </c>
    </row>
    <row r="31" spans="1:4" s="1" customFormat="1" ht="15">
      <c r="A31" s="94"/>
      <c r="B31" s="93"/>
      <c r="C31" s="91" t="s">
        <v>47</v>
      </c>
      <c r="D31" s="91">
        <v>2000</v>
      </c>
    </row>
    <row r="32" spans="1:4" s="1" customFormat="1" ht="15">
      <c r="A32" s="94"/>
      <c r="B32" s="93"/>
      <c r="C32" s="91" t="s">
        <v>48</v>
      </c>
      <c r="D32" s="91">
        <v>2000</v>
      </c>
    </row>
    <row r="33" spans="1:4" s="1" customFormat="1" ht="15">
      <c r="A33" s="94"/>
      <c r="B33" s="93"/>
      <c r="C33" s="91" t="s">
        <v>49</v>
      </c>
      <c r="D33" s="91">
        <v>50503</v>
      </c>
    </row>
    <row r="34" spans="1:4" s="1" customFormat="1" ht="15">
      <c r="A34" s="94"/>
      <c r="B34" s="93"/>
      <c r="C34" s="91" t="s">
        <v>50</v>
      </c>
      <c r="D34" s="91">
        <v>4657.08</v>
      </c>
    </row>
    <row r="35" spans="1:4" s="1" customFormat="1" ht="15">
      <c r="A35" s="94"/>
      <c r="B35" s="93"/>
      <c r="C35" s="91" t="s">
        <v>51</v>
      </c>
      <c r="D35" s="91">
        <v>1600.73</v>
      </c>
    </row>
    <row r="36" spans="1:4" s="1" customFormat="1" ht="15">
      <c r="A36" s="94"/>
      <c r="B36" s="93"/>
      <c r="C36" s="91" t="s">
        <v>52</v>
      </c>
      <c r="D36" s="91">
        <v>90</v>
      </c>
    </row>
    <row r="37" spans="1:4" s="1" customFormat="1" ht="15">
      <c r="A37" s="94"/>
      <c r="B37" s="93"/>
      <c r="C37" s="91" t="s">
        <v>53</v>
      </c>
      <c r="D37" s="91">
        <v>602.13</v>
      </c>
    </row>
    <row r="38" spans="1:4" s="1" customFormat="1" ht="15">
      <c r="A38" s="94"/>
      <c r="B38" s="93"/>
      <c r="C38" s="91" t="s">
        <v>54</v>
      </c>
      <c r="D38" s="91">
        <v>229.72</v>
      </c>
    </row>
    <row r="39" spans="1:4" s="1" customFormat="1" ht="15">
      <c r="A39" s="94"/>
      <c r="B39" s="93"/>
      <c r="C39" s="91" t="s">
        <v>55</v>
      </c>
      <c r="D39" s="91">
        <v>2134.5</v>
      </c>
    </row>
    <row r="40" spans="1:4" s="1" customFormat="1" ht="15">
      <c r="A40" s="94"/>
      <c r="B40" s="93"/>
      <c r="C40" s="91" t="s">
        <v>56</v>
      </c>
      <c r="D40" s="91">
        <v>905.62</v>
      </c>
    </row>
    <row r="41" spans="1:4" s="1" customFormat="1" ht="15">
      <c r="A41" s="94"/>
      <c r="B41" s="93"/>
      <c r="C41" s="91" t="s">
        <v>57</v>
      </c>
      <c r="D41" s="91">
        <v>905.62</v>
      </c>
    </row>
    <row r="42" spans="1:4" s="1" customFormat="1" ht="15">
      <c r="A42" s="94"/>
      <c r="B42" s="93"/>
      <c r="C42" s="91" t="s">
        <v>58</v>
      </c>
      <c r="D42" s="91">
        <v>6365.28</v>
      </c>
    </row>
    <row r="43" spans="1:4" s="1" customFormat="1" ht="15">
      <c r="A43" s="94"/>
      <c r="B43" s="93"/>
      <c r="C43" s="91" t="s">
        <v>59</v>
      </c>
      <c r="D43" s="91">
        <v>6365.28</v>
      </c>
    </row>
    <row r="44" spans="1:4" s="1" customFormat="1" ht="15">
      <c r="A44" s="94"/>
      <c r="B44" s="93"/>
      <c r="C44" s="91" t="s">
        <v>60</v>
      </c>
      <c r="D44" s="91">
        <v>4732.9</v>
      </c>
    </row>
    <row r="45" spans="1:4" s="1" customFormat="1" ht="15">
      <c r="A45" s="94"/>
      <c r="B45" s="93"/>
      <c r="C45" s="91" t="s">
        <v>61</v>
      </c>
      <c r="D45" s="91">
        <v>4732.9</v>
      </c>
    </row>
    <row r="46" spans="1:4" s="1" customFormat="1" ht="15">
      <c r="A46" s="94"/>
      <c r="B46" s="93"/>
      <c r="C46" s="91" t="s">
        <v>62</v>
      </c>
      <c r="D46" s="91">
        <v>2278.36</v>
      </c>
    </row>
    <row r="47" spans="1:4" s="1" customFormat="1" ht="15">
      <c r="A47" s="94"/>
      <c r="B47" s="93"/>
      <c r="C47" s="91" t="s">
        <v>63</v>
      </c>
      <c r="D47" s="91">
        <v>2278.36</v>
      </c>
    </row>
    <row r="48" spans="1:4" s="1" customFormat="1" ht="15">
      <c r="A48" s="94"/>
      <c r="B48" s="93"/>
      <c r="C48" s="91" t="s">
        <v>64</v>
      </c>
      <c r="D48" s="91">
        <v>15970.94</v>
      </c>
    </row>
    <row r="49" spans="1:4" s="1" customFormat="1" ht="15">
      <c r="A49" s="94"/>
      <c r="B49" s="93"/>
      <c r="C49" s="91" t="s">
        <v>65</v>
      </c>
      <c r="D49" s="91">
        <v>8620.94</v>
      </c>
    </row>
    <row r="50" spans="1:4" s="1" customFormat="1" ht="15">
      <c r="A50" s="94"/>
      <c r="B50" s="93"/>
      <c r="C50" s="91" t="s">
        <v>66</v>
      </c>
      <c r="D50" s="91">
        <v>7350</v>
      </c>
    </row>
    <row r="51" spans="1:4" s="1" customFormat="1" ht="15">
      <c r="A51" s="94"/>
      <c r="B51" s="93"/>
      <c r="C51" s="91" t="s">
        <v>67</v>
      </c>
      <c r="D51" s="91">
        <v>4910.82</v>
      </c>
    </row>
    <row r="52" spans="1:4" s="1" customFormat="1" ht="15">
      <c r="A52" s="94"/>
      <c r="B52" s="93"/>
      <c r="C52" s="91" t="s">
        <v>68</v>
      </c>
      <c r="D52" s="91">
        <v>2215.82</v>
      </c>
    </row>
    <row r="53" spans="1:4" s="1" customFormat="1" ht="15">
      <c r="A53" s="94"/>
      <c r="B53" s="93"/>
      <c r="C53" s="91" t="s">
        <v>69</v>
      </c>
      <c r="D53" s="91">
        <v>2695</v>
      </c>
    </row>
    <row r="54" spans="1:4" s="1" customFormat="1" ht="15">
      <c r="A54" s="94"/>
      <c r="B54" s="93"/>
      <c r="C54" s="91" t="s">
        <v>70</v>
      </c>
      <c r="D54" s="91">
        <v>10610</v>
      </c>
    </row>
    <row r="55" spans="1:4" s="1" customFormat="1" ht="15">
      <c r="A55" s="94"/>
      <c r="B55" s="93"/>
      <c r="C55" s="91" t="s">
        <v>71</v>
      </c>
      <c r="D55" s="91">
        <v>8500</v>
      </c>
    </row>
    <row r="56" spans="1:4" s="1" customFormat="1" ht="15">
      <c r="A56" s="94"/>
      <c r="B56" s="93"/>
      <c r="C56" s="91" t="s">
        <v>72</v>
      </c>
      <c r="D56" s="91">
        <v>2110</v>
      </c>
    </row>
    <row r="57" spans="1:4" s="1" customFormat="1" ht="15">
      <c r="A57" s="94"/>
      <c r="B57" s="93"/>
      <c r="C57" s="91" t="s">
        <v>73</v>
      </c>
      <c r="D57" s="91">
        <v>72</v>
      </c>
    </row>
    <row r="58" spans="1:4" s="1" customFormat="1" ht="15">
      <c r="A58" s="94"/>
      <c r="B58" s="93"/>
      <c r="C58" s="91" t="s">
        <v>74</v>
      </c>
      <c r="D58" s="91">
        <v>72</v>
      </c>
    </row>
    <row r="59" spans="1:4" s="1" customFormat="1" ht="15">
      <c r="A59" s="94"/>
      <c r="B59" s="93"/>
      <c r="C59" s="91" t="s">
        <v>75</v>
      </c>
      <c r="D59" s="91">
        <v>8432.24</v>
      </c>
    </row>
    <row r="60" spans="1:4" s="1" customFormat="1" ht="15">
      <c r="A60" s="94"/>
      <c r="B60" s="93"/>
      <c r="C60" s="91" t="s">
        <v>76</v>
      </c>
      <c r="D60" s="91">
        <v>6523.03</v>
      </c>
    </row>
    <row r="61" spans="1:4" s="1" customFormat="1" ht="15">
      <c r="A61" s="94"/>
      <c r="B61" s="93"/>
      <c r="C61" s="91" t="s">
        <v>77</v>
      </c>
      <c r="D61" s="91">
        <v>460.59</v>
      </c>
    </row>
    <row r="62" spans="1:4" s="1" customFormat="1" ht="15">
      <c r="A62" s="94"/>
      <c r="B62" s="93"/>
      <c r="C62" s="91" t="s">
        <v>78</v>
      </c>
      <c r="D62" s="91">
        <v>3522</v>
      </c>
    </row>
    <row r="63" spans="1:4" s="1" customFormat="1" ht="15">
      <c r="A63" s="94"/>
      <c r="B63" s="93"/>
      <c r="C63" s="91" t="s">
        <v>79</v>
      </c>
      <c r="D63" s="91">
        <v>2503.7</v>
      </c>
    </row>
    <row r="64" spans="1:4" s="1" customFormat="1" ht="15">
      <c r="A64" s="94"/>
      <c r="B64" s="93"/>
      <c r="C64" s="91" t="s">
        <v>80</v>
      </c>
      <c r="D64" s="91">
        <v>36.74</v>
      </c>
    </row>
    <row r="65" spans="1:4" s="1" customFormat="1" ht="15">
      <c r="A65" s="94"/>
      <c r="B65" s="93"/>
      <c r="C65" s="91" t="s">
        <v>81</v>
      </c>
      <c r="D65" s="91">
        <v>1025.84</v>
      </c>
    </row>
    <row r="66" spans="1:4" s="1" customFormat="1" ht="15">
      <c r="A66" s="94"/>
      <c r="B66" s="93"/>
      <c r="C66" s="91" t="s">
        <v>82</v>
      </c>
      <c r="D66" s="91">
        <v>1025.84</v>
      </c>
    </row>
    <row r="67" spans="1:4" s="1" customFormat="1" ht="15">
      <c r="A67" s="94"/>
      <c r="B67" s="93"/>
      <c r="C67" s="91" t="s">
        <v>83</v>
      </c>
      <c r="D67" s="91">
        <v>883.37</v>
      </c>
    </row>
    <row r="68" spans="1:4" s="1" customFormat="1" ht="15">
      <c r="A68" s="94"/>
      <c r="B68" s="93"/>
      <c r="C68" s="91" t="s">
        <v>84</v>
      </c>
      <c r="D68" s="91">
        <v>883.37</v>
      </c>
    </row>
    <row r="69" spans="1:4" s="1" customFormat="1" ht="15">
      <c r="A69" s="94"/>
      <c r="B69" s="93"/>
      <c r="C69" s="91" t="s">
        <v>85</v>
      </c>
      <c r="D69" s="91">
        <v>112</v>
      </c>
    </row>
    <row r="70" spans="1:4" s="1" customFormat="1" ht="15">
      <c r="A70" s="94"/>
      <c r="B70" s="93"/>
      <c r="C70" s="91" t="s">
        <v>86</v>
      </c>
      <c r="D70" s="91">
        <v>112</v>
      </c>
    </row>
    <row r="71" spans="1:4" s="1" customFormat="1" ht="15">
      <c r="A71" s="94"/>
      <c r="B71" s="93"/>
      <c r="C71" s="91" t="s">
        <v>87</v>
      </c>
      <c r="D71" s="91">
        <v>112</v>
      </c>
    </row>
    <row r="72" spans="1:4" s="1" customFormat="1" ht="17.25" customHeight="1">
      <c r="A72" s="94"/>
      <c r="B72" s="93"/>
      <c r="C72" s="95"/>
      <c r="D72" s="93"/>
    </row>
    <row r="73" spans="1:4" s="1" customFormat="1" ht="17.25" customHeight="1">
      <c r="A73" s="97"/>
      <c r="B73" s="117"/>
      <c r="C73" s="56"/>
      <c r="D73" s="95"/>
    </row>
    <row r="74" spans="1:4" s="1" customFormat="1" ht="15.75" customHeight="1">
      <c r="A74" s="90"/>
      <c r="B74" s="117"/>
      <c r="C74" s="94"/>
      <c r="D74" s="89"/>
    </row>
    <row r="75" spans="1:4" s="1" customFormat="1" ht="15.75" customHeight="1">
      <c r="A75" s="90"/>
      <c r="B75" s="117"/>
      <c r="C75" s="94"/>
      <c r="D75" s="89"/>
    </row>
    <row r="76" spans="1:4" s="1" customFormat="1" ht="15.75" customHeight="1">
      <c r="A76" s="90"/>
      <c r="B76" s="89"/>
      <c r="C76" s="90"/>
      <c r="D76" s="93"/>
    </row>
    <row r="77" spans="1:4" s="1" customFormat="1" ht="15.75" customHeight="1">
      <c r="A77" s="90"/>
      <c r="B77" s="117"/>
      <c r="C77" s="95"/>
      <c r="D77" s="95"/>
    </row>
    <row r="78" spans="1:4" s="1" customFormat="1" ht="15.75" customHeight="1">
      <c r="A78" s="97" t="s">
        <v>88</v>
      </c>
      <c r="B78" s="74">
        <v>64649.12</v>
      </c>
      <c r="C78" s="56" t="s">
        <v>89</v>
      </c>
      <c r="D78" s="93">
        <v>64649.12</v>
      </c>
    </row>
    <row r="79" spans="1:4" s="1" customFormat="1" ht="15.75" customHeight="1">
      <c r="A79" s="96" t="s">
        <v>90</v>
      </c>
      <c r="B79" s="89"/>
      <c r="C79" s="90" t="s">
        <v>91</v>
      </c>
      <c r="D79" s="89"/>
    </row>
    <row r="80" spans="1:4" s="1" customFormat="1" ht="15.75" customHeight="1">
      <c r="A80" s="96"/>
      <c r="B80" s="93"/>
      <c r="C80" s="90"/>
      <c r="D80" s="93"/>
    </row>
    <row r="81" spans="1:4" s="1" customFormat="1" ht="15.75" customHeight="1">
      <c r="A81" s="97" t="s">
        <v>92</v>
      </c>
      <c r="B81" s="74">
        <v>64649.12</v>
      </c>
      <c r="C81" s="97" t="s">
        <v>93</v>
      </c>
      <c r="D81" s="74">
        <v>64649.12</v>
      </c>
    </row>
    <row r="82" s="1" customFormat="1" ht="19.5" customHeight="1">
      <c r="A82" s="98"/>
    </row>
    <row r="83" s="1" customFormat="1" ht="19.5" customHeight="1"/>
    <row r="84" s="1" customFormat="1" ht="19.5" customHeight="1"/>
  </sheetData>
  <sheetProtection formatCells="0" formatColumns="0" formatRows="0" insertColumns="0" insertRows="0" insertHyperlinks="0" deleteColumns="0" deleteRows="0" sort="0" autoFilter="0" pivotTables="0"/>
  <mergeCells count="4">
    <mergeCell ref="A5:B5"/>
    <mergeCell ref="C5:D5"/>
    <mergeCell ref="A2:D3"/>
  </mergeCells>
  <printOptions/>
  <pageMargins left="0.3937007874015747" right="0.3937007874015747" top="0" bottom="0" header="0.5" footer="0.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1:M56"/>
  <sheetViews>
    <sheetView showGridLines="0" workbookViewId="0" topLeftCell="A1">
      <selection activeCell="H13" sqref="H13"/>
    </sheetView>
  </sheetViews>
  <sheetFormatPr defaultColWidth="9.140625" defaultRowHeight="12.75" customHeight="1"/>
  <cols>
    <col min="1" max="1" width="25.7109375" style="1" customWidth="1"/>
    <col min="2" max="4" width="11.00390625" style="1" customWidth="1"/>
    <col min="5" max="5" width="10.00390625" style="1" customWidth="1"/>
    <col min="6" max="6" width="9.28125" style="1" customWidth="1"/>
    <col min="7" max="7" width="11.421875" style="1" customWidth="1"/>
    <col min="8" max="8" width="11.57421875" style="1" customWidth="1"/>
    <col min="9" max="9" width="10.8515625" style="1" customWidth="1"/>
    <col min="10" max="10" width="8.57421875" style="1" customWidth="1"/>
    <col min="11" max="11" width="8.421875" style="1" customWidth="1"/>
    <col min="12" max="12" width="11.421875" style="1" customWidth="1"/>
    <col min="13" max="13" width="9.8515625" style="1" customWidth="1"/>
    <col min="14" max="18" width="9.140625" style="1" customWidth="1"/>
  </cols>
  <sheetData>
    <row r="1" spans="1:13" s="1" customFormat="1" ht="19.5" customHeight="1">
      <c r="A1" s="64"/>
      <c r="B1" s="65"/>
      <c r="C1" s="65"/>
      <c r="D1" s="65"/>
      <c r="E1" s="65"/>
      <c r="F1" s="65"/>
      <c r="G1" s="65"/>
      <c r="H1" s="65"/>
      <c r="I1" s="65"/>
      <c r="J1" s="65"/>
      <c r="K1" s="65"/>
      <c r="L1" s="65"/>
      <c r="M1" s="71" t="s">
        <v>94</v>
      </c>
    </row>
    <row r="2" spans="1:13" s="1" customFormat="1" ht="29.25" customHeight="1">
      <c r="A2" s="52" t="s">
        <v>95</v>
      </c>
      <c r="B2" s="52"/>
      <c r="C2" s="52"/>
      <c r="D2" s="52"/>
      <c r="E2" s="52"/>
      <c r="F2" s="52"/>
      <c r="G2" s="52"/>
      <c r="H2" s="52"/>
      <c r="I2" s="52"/>
      <c r="J2" s="52"/>
      <c r="K2" s="52"/>
      <c r="L2" s="52"/>
      <c r="M2" s="52"/>
    </row>
    <row r="3" spans="1:13" s="1" customFormat="1" ht="19.5" customHeight="1">
      <c r="A3" s="43" t="s">
        <v>6</v>
      </c>
      <c r="B3" s="65"/>
      <c r="C3" s="65"/>
      <c r="D3" s="65"/>
      <c r="E3" s="65"/>
      <c r="F3" s="65"/>
      <c r="G3" s="65"/>
      <c r="H3" s="65"/>
      <c r="I3" s="65"/>
      <c r="J3" s="65"/>
      <c r="K3" s="65"/>
      <c r="L3" s="65"/>
      <c r="M3" s="62" t="s">
        <v>7</v>
      </c>
    </row>
    <row r="4" spans="1:13" s="1" customFormat="1" ht="19.5" customHeight="1">
      <c r="A4" s="19" t="s">
        <v>96</v>
      </c>
      <c r="B4" s="57" t="s">
        <v>97</v>
      </c>
      <c r="C4" s="57" t="s">
        <v>98</v>
      </c>
      <c r="D4" s="57"/>
      <c r="E4" s="57"/>
      <c r="F4" s="57"/>
      <c r="G4" s="57" t="s">
        <v>99</v>
      </c>
      <c r="H4" s="57" t="s">
        <v>100</v>
      </c>
      <c r="I4" s="57" t="s">
        <v>101</v>
      </c>
      <c r="J4" s="57" t="s">
        <v>102</v>
      </c>
      <c r="K4" s="57" t="s">
        <v>103</v>
      </c>
      <c r="L4" s="57" t="s">
        <v>104</v>
      </c>
      <c r="M4" s="57" t="s">
        <v>105</v>
      </c>
    </row>
    <row r="5" spans="1:13" s="1" customFormat="1" ht="25.5" customHeight="1">
      <c r="A5" s="19"/>
      <c r="B5" s="57"/>
      <c r="C5" s="57" t="s">
        <v>106</v>
      </c>
      <c r="D5" s="57" t="s">
        <v>107</v>
      </c>
      <c r="E5" s="57" t="s">
        <v>108</v>
      </c>
      <c r="F5" s="57" t="s">
        <v>109</v>
      </c>
      <c r="G5" s="57"/>
      <c r="H5" s="57"/>
      <c r="I5" s="57"/>
      <c r="J5" s="57"/>
      <c r="K5" s="57"/>
      <c r="L5" s="57"/>
      <c r="M5" s="57"/>
    </row>
    <row r="6" spans="1:13" s="1" customFormat="1" ht="18" customHeight="1">
      <c r="A6" s="113" t="s">
        <v>110</v>
      </c>
      <c r="B6" s="103">
        <v>1</v>
      </c>
      <c r="C6" s="103">
        <v>2</v>
      </c>
      <c r="D6" s="103">
        <v>3</v>
      </c>
      <c r="E6" s="103">
        <v>4</v>
      </c>
      <c r="F6" s="103">
        <v>5</v>
      </c>
      <c r="G6" s="103">
        <v>6</v>
      </c>
      <c r="H6" s="103">
        <v>7</v>
      </c>
      <c r="I6" s="103">
        <v>8</v>
      </c>
      <c r="J6" s="103">
        <v>9</v>
      </c>
      <c r="K6" s="103">
        <v>10</v>
      </c>
      <c r="L6" s="103">
        <v>11</v>
      </c>
      <c r="M6" s="103">
        <v>14</v>
      </c>
    </row>
    <row r="7" spans="1:13" s="1" customFormat="1" ht="18" customHeight="1">
      <c r="A7" s="114" t="s">
        <v>97</v>
      </c>
      <c r="B7" s="74">
        <v>64649.12</v>
      </c>
      <c r="C7" s="74">
        <v>59692.11</v>
      </c>
      <c r="D7" s="74">
        <v>28088.35</v>
      </c>
      <c r="E7" s="74">
        <v>31603.76</v>
      </c>
      <c r="F7" s="74"/>
      <c r="G7" s="74">
        <v>324.2</v>
      </c>
      <c r="H7" s="74"/>
      <c r="I7" s="74">
        <v>1282.54</v>
      </c>
      <c r="J7" s="74"/>
      <c r="K7" s="74"/>
      <c r="L7" s="74">
        <v>3350.27</v>
      </c>
      <c r="M7" s="74"/>
    </row>
    <row r="8" spans="1:13" s="1" customFormat="1" ht="18" customHeight="1">
      <c r="A8" s="114" t="s">
        <v>111</v>
      </c>
      <c r="B8" s="74">
        <v>570.75</v>
      </c>
      <c r="C8" s="74">
        <v>570.75</v>
      </c>
      <c r="D8" s="74">
        <v>570.75</v>
      </c>
      <c r="E8" s="74"/>
      <c r="F8" s="74"/>
      <c r="G8" s="74"/>
      <c r="H8" s="74"/>
      <c r="I8" s="74"/>
      <c r="J8" s="74"/>
      <c r="K8" s="74"/>
      <c r="L8" s="74"/>
      <c r="M8" s="74"/>
    </row>
    <row r="9" spans="1:13" s="1" customFormat="1" ht="18" customHeight="1">
      <c r="A9" s="114" t="s">
        <v>112</v>
      </c>
      <c r="B9" s="74">
        <v>706.6</v>
      </c>
      <c r="C9" s="74">
        <v>706.6</v>
      </c>
      <c r="D9" s="74">
        <v>706.6</v>
      </c>
      <c r="E9" s="74"/>
      <c r="F9" s="74"/>
      <c r="G9" s="74"/>
      <c r="H9" s="74"/>
      <c r="I9" s="74"/>
      <c r="J9" s="74"/>
      <c r="K9" s="74"/>
      <c r="L9" s="74"/>
      <c r="M9" s="74"/>
    </row>
    <row r="10" spans="1:13" s="1" customFormat="1" ht="18" customHeight="1">
      <c r="A10" s="114" t="s">
        <v>113</v>
      </c>
      <c r="B10" s="74">
        <v>1194.55</v>
      </c>
      <c r="C10" s="74">
        <v>1194.55</v>
      </c>
      <c r="D10" s="74">
        <v>1194.55</v>
      </c>
      <c r="E10" s="74"/>
      <c r="F10" s="74"/>
      <c r="G10" s="74"/>
      <c r="H10" s="74"/>
      <c r="I10" s="74"/>
      <c r="J10" s="74"/>
      <c r="K10" s="74"/>
      <c r="L10" s="74"/>
      <c r="M10" s="74"/>
    </row>
    <row r="11" spans="1:13" s="1" customFormat="1" ht="18" customHeight="1">
      <c r="A11" s="114" t="s">
        <v>114</v>
      </c>
      <c r="B11" s="74">
        <v>1672.74</v>
      </c>
      <c r="C11" s="74">
        <v>204.4</v>
      </c>
      <c r="D11" s="74">
        <v>204.4</v>
      </c>
      <c r="E11" s="74"/>
      <c r="F11" s="74"/>
      <c r="G11" s="74">
        <v>270</v>
      </c>
      <c r="H11" s="74"/>
      <c r="I11" s="74">
        <v>1198.34</v>
      </c>
      <c r="J11" s="74"/>
      <c r="K11" s="74"/>
      <c r="L11" s="74"/>
      <c r="M11" s="74"/>
    </row>
    <row r="12" spans="1:13" s="1" customFormat="1" ht="18" customHeight="1">
      <c r="A12" s="114" t="s">
        <v>115</v>
      </c>
      <c r="B12" s="74">
        <v>5132.47</v>
      </c>
      <c r="C12" s="74">
        <v>1797.2</v>
      </c>
      <c r="D12" s="74">
        <v>1797.2</v>
      </c>
      <c r="E12" s="74"/>
      <c r="F12" s="74"/>
      <c r="G12" s="74"/>
      <c r="H12" s="74"/>
      <c r="I12" s="74"/>
      <c r="J12" s="74"/>
      <c r="K12" s="74"/>
      <c r="L12" s="74">
        <v>3335.27</v>
      </c>
      <c r="M12" s="74"/>
    </row>
    <row r="13" spans="1:13" s="1" customFormat="1" ht="18" customHeight="1">
      <c r="A13" s="114" t="s">
        <v>116</v>
      </c>
      <c r="B13" s="74">
        <v>297.78</v>
      </c>
      <c r="C13" s="74">
        <v>297.78</v>
      </c>
      <c r="D13" s="74">
        <v>297.78</v>
      </c>
      <c r="E13" s="74"/>
      <c r="F13" s="74"/>
      <c r="G13" s="74"/>
      <c r="H13" s="74"/>
      <c r="I13" s="74"/>
      <c r="J13" s="74"/>
      <c r="K13" s="74"/>
      <c r="L13" s="74"/>
      <c r="M13" s="74"/>
    </row>
    <row r="14" spans="1:13" s="1" customFormat="1" ht="18" customHeight="1">
      <c r="A14" s="114" t="s">
        <v>117</v>
      </c>
      <c r="B14" s="74">
        <v>27370.79</v>
      </c>
      <c r="C14" s="74">
        <v>27370.79</v>
      </c>
      <c r="D14" s="74">
        <v>13760.79</v>
      </c>
      <c r="E14" s="74">
        <v>13610</v>
      </c>
      <c r="F14" s="74"/>
      <c r="G14" s="74"/>
      <c r="H14" s="74"/>
      <c r="I14" s="74"/>
      <c r="J14" s="74"/>
      <c r="K14" s="74"/>
      <c r="L14" s="74"/>
      <c r="M14" s="74"/>
    </row>
    <row r="15" spans="1:13" s="1" customFormat="1" ht="18" customHeight="1">
      <c r="A15" s="114" t="s">
        <v>118</v>
      </c>
      <c r="B15" s="74">
        <v>489.25</v>
      </c>
      <c r="C15" s="74">
        <v>489.25</v>
      </c>
      <c r="D15" s="74">
        <v>489.25</v>
      </c>
      <c r="E15" s="74"/>
      <c r="F15" s="74"/>
      <c r="G15" s="74"/>
      <c r="H15" s="74"/>
      <c r="I15" s="74"/>
      <c r="J15" s="74"/>
      <c r="K15" s="74"/>
      <c r="L15" s="74"/>
      <c r="M15" s="74"/>
    </row>
    <row r="16" spans="1:13" s="1" customFormat="1" ht="18" customHeight="1">
      <c r="A16" s="114" t="s">
        <v>119</v>
      </c>
      <c r="B16" s="74">
        <v>1075.96</v>
      </c>
      <c r="C16" s="74">
        <v>1075.96</v>
      </c>
      <c r="D16" s="74">
        <v>963.96</v>
      </c>
      <c r="E16" s="74">
        <v>112</v>
      </c>
      <c r="F16" s="74"/>
      <c r="G16" s="74"/>
      <c r="H16" s="74"/>
      <c r="I16" s="74"/>
      <c r="J16" s="74"/>
      <c r="K16" s="74"/>
      <c r="L16" s="74"/>
      <c r="M16" s="74"/>
    </row>
    <row r="17" spans="1:13" s="1" customFormat="1" ht="18" customHeight="1">
      <c r="A17" s="114" t="s">
        <v>120</v>
      </c>
      <c r="B17" s="74">
        <v>6541.77</v>
      </c>
      <c r="C17" s="74">
        <v>6481.77</v>
      </c>
      <c r="D17" s="74">
        <v>1499.46</v>
      </c>
      <c r="E17" s="74">
        <v>4982.31</v>
      </c>
      <c r="F17" s="74"/>
      <c r="G17" s="74"/>
      <c r="H17" s="74"/>
      <c r="I17" s="74">
        <v>45</v>
      </c>
      <c r="J17" s="74"/>
      <c r="K17" s="74"/>
      <c r="L17" s="74">
        <v>15</v>
      </c>
      <c r="M17" s="74"/>
    </row>
    <row r="18" spans="1:13" s="1" customFormat="1" ht="18" customHeight="1">
      <c r="A18" s="114" t="s">
        <v>121</v>
      </c>
      <c r="B18" s="74">
        <v>6611.85</v>
      </c>
      <c r="C18" s="74">
        <v>6557.65</v>
      </c>
      <c r="D18" s="74">
        <v>1996.52</v>
      </c>
      <c r="E18" s="74">
        <v>4561.13</v>
      </c>
      <c r="F18" s="74"/>
      <c r="G18" s="74">
        <v>54.2</v>
      </c>
      <c r="H18" s="74"/>
      <c r="I18" s="74"/>
      <c r="J18" s="74"/>
      <c r="K18" s="74"/>
      <c r="L18" s="74"/>
      <c r="M18" s="74"/>
    </row>
    <row r="19" spans="1:13" s="1" customFormat="1" ht="18" customHeight="1">
      <c r="A19" s="114" t="s">
        <v>122</v>
      </c>
      <c r="B19" s="74">
        <v>534.47</v>
      </c>
      <c r="C19" s="74">
        <v>534.47</v>
      </c>
      <c r="D19" s="74">
        <v>534.47</v>
      </c>
      <c r="E19" s="74"/>
      <c r="F19" s="74"/>
      <c r="G19" s="74"/>
      <c r="H19" s="74"/>
      <c r="I19" s="74"/>
      <c r="J19" s="74"/>
      <c r="K19" s="74"/>
      <c r="L19" s="74"/>
      <c r="M19" s="74"/>
    </row>
    <row r="20" spans="1:13" s="1" customFormat="1" ht="18" customHeight="1">
      <c r="A20" s="114" t="s">
        <v>123</v>
      </c>
      <c r="B20" s="74">
        <v>12116.65</v>
      </c>
      <c r="C20" s="74">
        <v>12077.45</v>
      </c>
      <c r="D20" s="74">
        <v>3739.13</v>
      </c>
      <c r="E20" s="74">
        <v>8338.32</v>
      </c>
      <c r="F20" s="74"/>
      <c r="G20" s="74"/>
      <c r="H20" s="74"/>
      <c r="I20" s="74">
        <v>39.2</v>
      </c>
      <c r="J20" s="74"/>
      <c r="K20" s="74"/>
      <c r="L20" s="74"/>
      <c r="M20" s="74"/>
    </row>
    <row r="21" spans="1:13" s="1" customFormat="1" ht="18" customHeight="1">
      <c r="A21" s="114" t="s">
        <v>124</v>
      </c>
      <c r="B21" s="74">
        <v>333.49</v>
      </c>
      <c r="C21" s="74">
        <v>333.49</v>
      </c>
      <c r="D21" s="74">
        <v>333.49</v>
      </c>
      <c r="E21" s="74"/>
      <c r="F21" s="74"/>
      <c r="G21" s="74"/>
      <c r="H21" s="74"/>
      <c r="I21" s="74"/>
      <c r="J21" s="74"/>
      <c r="K21" s="74"/>
      <c r="L21" s="74"/>
      <c r="M21" s="74"/>
    </row>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pans="1:13" s="1" customFormat="1" ht="19.5" customHeight="1">
      <c r="A30" s="115"/>
      <c r="B30" s="116"/>
      <c r="C30" s="116"/>
      <c r="D30" s="116"/>
      <c r="E30" s="116"/>
      <c r="F30" s="116"/>
      <c r="G30" s="116"/>
      <c r="H30" s="116"/>
      <c r="I30" s="116"/>
      <c r="J30" s="116"/>
      <c r="K30" s="116"/>
      <c r="L30" s="116"/>
      <c r="M30" s="116"/>
    </row>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1" customFormat="1" ht="19.5" customHeight="1"/>
    <row r="44" s="1" customFormat="1" ht="19.5" customHeight="1"/>
    <row r="45" s="1" customFormat="1" ht="19.5" customHeight="1"/>
    <row r="46" s="1" customFormat="1" ht="19.5" customHeight="1"/>
    <row r="47" s="1" customFormat="1" ht="19.5" customHeight="1"/>
    <row r="48" s="1" customFormat="1" ht="19.5" customHeight="1"/>
    <row r="49" s="1" customFormat="1" ht="19.5" customHeight="1"/>
    <row r="50" s="1" customFormat="1" ht="19.5" customHeight="1"/>
    <row r="51" s="1" customFormat="1" ht="19.5" customHeight="1"/>
    <row r="52" s="1" customFormat="1" ht="19.5" customHeight="1"/>
    <row r="53" s="1" customFormat="1" ht="19.5" customHeight="1"/>
    <row r="54" s="1" customFormat="1" ht="19.5" customHeight="1"/>
    <row r="55" s="1" customFormat="1" ht="19.5" customHeight="1"/>
    <row r="56" spans="1:13" s="1" customFormat="1" ht="19.5" customHeight="1">
      <c r="A56" s="115"/>
      <c r="B56" s="116"/>
      <c r="C56" s="116"/>
      <c r="D56" s="116"/>
      <c r="E56" s="116"/>
      <c r="F56" s="116"/>
      <c r="G56" s="116"/>
      <c r="H56" s="116"/>
      <c r="I56" s="116"/>
      <c r="J56" s="116"/>
      <c r="K56" s="116"/>
      <c r="L56" s="116"/>
      <c r="M56" s="116"/>
    </row>
  </sheetData>
  <sheetProtection formatCells="0" formatColumns="0" formatRows="0" insertColumns="0" insertRows="0" insertHyperlinks="0" deleteColumns="0" deleteRows="0" sort="0" autoFilter="0" pivotTables="0"/>
  <mergeCells count="20">
    <mergeCell ref="A2:M2"/>
    <mergeCell ref="C4:F4"/>
    <mergeCell ref="A4:A5"/>
    <mergeCell ref="B4:B5"/>
    <mergeCell ref="G4:G5"/>
    <mergeCell ref="H4:H5"/>
    <mergeCell ref="I4:I5"/>
    <mergeCell ref="J4:J5"/>
    <mergeCell ref="K4:K5"/>
    <mergeCell ref="L4:L5"/>
    <mergeCell ref="M4:M5"/>
  </mergeCells>
  <printOptions/>
  <pageMargins left="0.3937007874015747" right="0.3937007874015747" top="0" bottom="0" header="0.5" footer="0.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dimension ref="A1:M433"/>
  <sheetViews>
    <sheetView showGridLines="0" workbookViewId="0" topLeftCell="A116">
      <selection activeCell="A136" sqref="A136:IV136"/>
    </sheetView>
  </sheetViews>
  <sheetFormatPr defaultColWidth="9.140625" defaultRowHeight="12.75" customHeight="1"/>
  <cols>
    <col min="1" max="1" width="24.140625" style="1" customWidth="1"/>
    <col min="2" max="2" width="21.140625" style="1" customWidth="1"/>
    <col min="3" max="3" width="17.7109375" style="1" customWidth="1"/>
    <col min="4" max="4" width="30.00390625" style="1" customWidth="1"/>
    <col min="5" max="13" width="14.8515625" style="1" customWidth="1"/>
    <col min="14" max="14" width="9.140625" style="1" customWidth="1"/>
  </cols>
  <sheetData>
    <row r="1" spans="3:13" s="1" customFormat="1" ht="19.5" customHeight="1">
      <c r="C1" s="99"/>
      <c r="D1" s="72"/>
      <c r="E1" s="65"/>
      <c r="F1" s="65"/>
      <c r="G1" s="65"/>
      <c r="H1" s="65"/>
      <c r="I1" s="65"/>
      <c r="J1" s="105"/>
      <c r="M1" s="71" t="s">
        <v>125</v>
      </c>
    </row>
    <row r="2" spans="1:13" s="1" customFormat="1" ht="30" customHeight="1">
      <c r="A2" s="52" t="s">
        <v>126</v>
      </c>
      <c r="B2" s="52"/>
      <c r="C2" s="52"/>
      <c r="D2" s="52"/>
      <c r="E2" s="52"/>
      <c r="F2" s="52"/>
      <c r="G2" s="52"/>
      <c r="H2" s="52"/>
      <c r="I2" s="52"/>
      <c r="J2" s="52"/>
      <c r="K2" s="52"/>
      <c r="L2" s="52"/>
      <c r="M2" s="52"/>
    </row>
    <row r="3" spans="1:13" s="1" customFormat="1" ht="19.5" customHeight="1">
      <c r="A3" s="43" t="s">
        <v>6</v>
      </c>
      <c r="E3" s="65"/>
      <c r="F3" s="65"/>
      <c r="G3" s="65"/>
      <c r="H3" s="65"/>
      <c r="I3" s="65"/>
      <c r="J3" s="62"/>
      <c r="K3" s="106"/>
      <c r="L3" s="106"/>
      <c r="M3" s="62" t="s">
        <v>7</v>
      </c>
    </row>
    <row r="4" spans="1:13" s="1" customFormat="1" ht="19.5" customHeight="1">
      <c r="A4" s="100" t="s">
        <v>127</v>
      </c>
      <c r="B4" s="100" t="s">
        <v>128</v>
      </c>
      <c r="C4" s="56" t="s">
        <v>129</v>
      </c>
      <c r="D4" s="56" t="s">
        <v>130</v>
      </c>
      <c r="E4" s="57" t="s">
        <v>131</v>
      </c>
      <c r="F4" s="57" t="s">
        <v>132</v>
      </c>
      <c r="G4" s="57"/>
      <c r="H4" s="57"/>
      <c r="I4" s="57" t="s">
        <v>133</v>
      </c>
      <c r="J4" s="57"/>
      <c r="K4" s="57"/>
      <c r="L4" s="57" t="s">
        <v>134</v>
      </c>
      <c r="M4" s="57" t="s">
        <v>135</v>
      </c>
    </row>
    <row r="5" spans="1:13" s="1" customFormat="1" ht="18" customHeight="1">
      <c r="A5" s="89"/>
      <c r="B5" s="89"/>
      <c r="C5" s="56"/>
      <c r="D5" s="56"/>
      <c r="E5" s="57"/>
      <c r="F5" s="57" t="s">
        <v>106</v>
      </c>
      <c r="G5" s="57" t="s">
        <v>136</v>
      </c>
      <c r="H5" s="57" t="s">
        <v>137</v>
      </c>
      <c r="I5" s="57" t="s">
        <v>138</v>
      </c>
      <c r="J5" s="57" t="s">
        <v>139</v>
      </c>
      <c r="K5" s="57" t="s">
        <v>140</v>
      </c>
      <c r="L5" s="57"/>
      <c r="M5" s="57"/>
    </row>
    <row r="6" spans="1:13" s="1" customFormat="1" ht="19.5" customHeight="1">
      <c r="A6" s="78" t="s">
        <v>110</v>
      </c>
      <c r="B6" s="78" t="s">
        <v>110</v>
      </c>
      <c r="C6" s="78" t="s">
        <v>110</v>
      </c>
      <c r="D6" s="19" t="s">
        <v>110</v>
      </c>
      <c r="E6" s="103">
        <v>1</v>
      </c>
      <c r="F6" s="103">
        <v>2</v>
      </c>
      <c r="G6" s="103">
        <v>3</v>
      </c>
      <c r="H6" s="103">
        <v>3</v>
      </c>
      <c r="I6" s="103">
        <v>4</v>
      </c>
      <c r="J6" s="103">
        <v>5</v>
      </c>
      <c r="K6" s="103">
        <v>6</v>
      </c>
      <c r="L6" s="103">
        <v>7</v>
      </c>
      <c r="M6" s="103">
        <v>8</v>
      </c>
    </row>
    <row r="7" spans="1:13" s="1" customFormat="1" ht="19.5" customHeight="1">
      <c r="A7" s="101" t="s">
        <v>141</v>
      </c>
      <c r="B7" s="101" t="s">
        <v>141</v>
      </c>
      <c r="C7" s="102" t="s">
        <v>141</v>
      </c>
      <c r="D7" s="102" t="s">
        <v>97</v>
      </c>
      <c r="E7" s="104">
        <v>64649.12</v>
      </c>
      <c r="F7" s="104">
        <v>12502.73</v>
      </c>
      <c r="G7" s="104">
        <v>10993.04</v>
      </c>
      <c r="H7" s="104">
        <v>1509.69</v>
      </c>
      <c r="I7" s="104">
        <v>52146.39</v>
      </c>
      <c r="J7" s="104">
        <v>2933.37</v>
      </c>
      <c r="K7" s="107">
        <v>49213.02</v>
      </c>
      <c r="L7" s="89"/>
      <c r="M7" s="89"/>
    </row>
    <row r="8" spans="1:13" s="1" customFormat="1" ht="19.5" customHeight="1">
      <c r="A8" s="101"/>
      <c r="B8" s="101"/>
      <c r="C8" s="102" t="s">
        <v>142</v>
      </c>
      <c r="D8" s="102" t="s">
        <v>14</v>
      </c>
      <c r="E8" s="104">
        <v>1</v>
      </c>
      <c r="F8" s="104"/>
      <c r="G8" s="104"/>
      <c r="H8" s="104"/>
      <c r="I8" s="104">
        <v>1</v>
      </c>
      <c r="J8" s="104"/>
      <c r="K8" s="107">
        <v>1</v>
      </c>
      <c r="L8" s="108"/>
      <c r="M8" s="108"/>
    </row>
    <row r="9" spans="1:13" s="1" customFormat="1" ht="19.5" customHeight="1">
      <c r="A9" s="101"/>
      <c r="B9" s="101"/>
      <c r="C9" s="102" t="s">
        <v>143</v>
      </c>
      <c r="D9" s="102" t="s">
        <v>16</v>
      </c>
      <c r="E9" s="104">
        <v>1</v>
      </c>
      <c r="F9" s="104"/>
      <c r="G9" s="104"/>
      <c r="H9" s="104"/>
      <c r="I9" s="104">
        <v>1</v>
      </c>
      <c r="J9" s="104"/>
      <c r="K9" s="109">
        <v>1</v>
      </c>
      <c r="L9" s="47"/>
      <c r="M9" s="47"/>
    </row>
    <row r="10" spans="1:13" s="1" customFormat="1" ht="19.5" customHeight="1">
      <c r="A10" s="101" t="s">
        <v>121</v>
      </c>
      <c r="B10" s="101" t="s">
        <v>144</v>
      </c>
      <c r="C10" s="102" t="s">
        <v>145</v>
      </c>
      <c r="D10" s="102" t="s">
        <v>18</v>
      </c>
      <c r="E10" s="104">
        <v>1</v>
      </c>
      <c r="F10" s="104"/>
      <c r="G10" s="104"/>
      <c r="H10" s="104"/>
      <c r="I10" s="104">
        <v>1</v>
      </c>
      <c r="J10" s="104"/>
      <c r="K10" s="109">
        <v>1</v>
      </c>
      <c r="L10" s="47"/>
      <c r="M10" s="47"/>
    </row>
    <row r="11" spans="1:13" s="1" customFormat="1" ht="19.5" customHeight="1">
      <c r="A11" s="101"/>
      <c r="B11" s="101"/>
      <c r="C11" s="102" t="s">
        <v>146</v>
      </c>
      <c r="D11" s="102" t="s">
        <v>20</v>
      </c>
      <c r="E11" s="104">
        <v>1578.72</v>
      </c>
      <c r="F11" s="104">
        <v>972.32</v>
      </c>
      <c r="G11" s="104">
        <v>782.68</v>
      </c>
      <c r="H11" s="104">
        <v>189.64</v>
      </c>
      <c r="I11" s="104">
        <v>606.4</v>
      </c>
      <c r="J11" s="104">
        <v>495</v>
      </c>
      <c r="K11" s="109">
        <v>111.4</v>
      </c>
      <c r="L11" s="47"/>
      <c r="M11" s="47"/>
    </row>
    <row r="12" spans="1:13" s="1" customFormat="1" ht="19.5" customHeight="1">
      <c r="A12" s="101"/>
      <c r="B12" s="101"/>
      <c r="C12" s="102" t="s">
        <v>147</v>
      </c>
      <c r="D12" s="102" t="s">
        <v>22</v>
      </c>
      <c r="E12" s="104">
        <v>1473.94</v>
      </c>
      <c r="F12" s="104">
        <v>876.54</v>
      </c>
      <c r="G12" s="104">
        <v>782.68</v>
      </c>
      <c r="H12" s="104">
        <v>93.86</v>
      </c>
      <c r="I12" s="104">
        <v>597.4</v>
      </c>
      <c r="J12" s="104">
        <v>495</v>
      </c>
      <c r="K12" s="109">
        <v>102.4</v>
      </c>
      <c r="L12" s="47"/>
      <c r="M12" s="47"/>
    </row>
    <row r="13" spans="1:13" s="1" customFormat="1" ht="19.5" customHeight="1">
      <c r="A13" s="101" t="s">
        <v>114</v>
      </c>
      <c r="B13" s="101" t="s">
        <v>148</v>
      </c>
      <c r="C13" s="102" t="s">
        <v>149</v>
      </c>
      <c r="D13" s="102" t="s">
        <v>24</v>
      </c>
      <c r="E13" s="104">
        <v>100</v>
      </c>
      <c r="F13" s="104"/>
      <c r="G13" s="104"/>
      <c r="H13" s="104"/>
      <c r="I13" s="104">
        <v>100</v>
      </c>
      <c r="J13" s="104"/>
      <c r="K13" s="109">
        <v>100</v>
      </c>
      <c r="L13" s="47"/>
      <c r="M13" s="47"/>
    </row>
    <row r="14" spans="1:13" s="1" customFormat="1" ht="19.5" customHeight="1">
      <c r="A14" s="101" t="s">
        <v>114</v>
      </c>
      <c r="B14" s="101" t="s">
        <v>150</v>
      </c>
      <c r="C14" s="102" t="s">
        <v>149</v>
      </c>
      <c r="D14" s="102" t="s">
        <v>24</v>
      </c>
      <c r="E14" s="104">
        <v>2.4</v>
      </c>
      <c r="F14" s="104"/>
      <c r="G14" s="104"/>
      <c r="H14" s="104"/>
      <c r="I14" s="104">
        <v>2.4</v>
      </c>
      <c r="J14" s="104"/>
      <c r="K14" s="109">
        <v>2.4</v>
      </c>
      <c r="L14" s="47"/>
      <c r="M14" s="47"/>
    </row>
    <row r="15" spans="1:13" s="1" customFormat="1" ht="19.5" customHeight="1">
      <c r="A15" s="101" t="s">
        <v>114</v>
      </c>
      <c r="B15" s="101" t="s">
        <v>151</v>
      </c>
      <c r="C15" s="102" t="s">
        <v>152</v>
      </c>
      <c r="D15" s="102" t="s">
        <v>26</v>
      </c>
      <c r="E15" s="104">
        <v>544.96</v>
      </c>
      <c r="F15" s="104">
        <v>544.96</v>
      </c>
      <c r="G15" s="104">
        <v>544.96</v>
      </c>
      <c r="H15" s="104"/>
      <c r="I15" s="104"/>
      <c r="J15" s="104"/>
      <c r="K15" s="109"/>
      <c r="L15" s="47"/>
      <c r="M15" s="47"/>
    </row>
    <row r="16" spans="1:13" s="1" customFormat="1" ht="19.5" customHeight="1">
      <c r="A16" s="101" t="s">
        <v>114</v>
      </c>
      <c r="B16" s="101" t="s">
        <v>153</v>
      </c>
      <c r="C16" s="102" t="s">
        <v>152</v>
      </c>
      <c r="D16" s="102" t="s">
        <v>26</v>
      </c>
      <c r="E16" s="104">
        <v>350</v>
      </c>
      <c r="F16" s="104"/>
      <c r="G16" s="104"/>
      <c r="H16" s="104"/>
      <c r="I16" s="104">
        <v>350</v>
      </c>
      <c r="J16" s="104">
        <v>350</v>
      </c>
      <c r="K16" s="109"/>
      <c r="L16" s="47"/>
      <c r="M16" s="47"/>
    </row>
    <row r="17" spans="1:13" s="1" customFormat="1" ht="19.5" customHeight="1">
      <c r="A17" s="101" t="s">
        <v>114</v>
      </c>
      <c r="B17" s="101" t="s">
        <v>154</v>
      </c>
      <c r="C17" s="102" t="s">
        <v>152</v>
      </c>
      <c r="D17" s="102" t="s">
        <v>26</v>
      </c>
      <c r="E17" s="104">
        <v>50</v>
      </c>
      <c r="F17" s="104"/>
      <c r="G17" s="104"/>
      <c r="H17" s="104"/>
      <c r="I17" s="104">
        <v>50</v>
      </c>
      <c r="J17" s="104">
        <v>50</v>
      </c>
      <c r="K17" s="109"/>
      <c r="L17" s="47"/>
      <c r="M17" s="47"/>
    </row>
    <row r="18" spans="1:13" s="1" customFormat="1" ht="19.5" customHeight="1">
      <c r="A18" s="101" t="s">
        <v>114</v>
      </c>
      <c r="B18" s="101" t="s">
        <v>155</v>
      </c>
      <c r="C18" s="102" t="s">
        <v>152</v>
      </c>
      <c r="D18" s="102" t="s">
        <v>26</v>
      </c>
      <c r="E18" s="104">
        <v>95</v>
      </c>
      <c r="F18" s="104"/>
      <c r="G18" s="104"/>
      <c r="H18" s="104"/>
      <c r="I18" s="104">
        <v>95</v>
      </c>
      <c r="J18" s="104">
        <v>95</v>
      </c>
      <c r="K18" s="109"/>
      <c r="L18" s="47"/>
      <c r="M18" s="47"/>
    </row>
    <row r="19" spans="1:13" s="1" customFormat="1" ht="19.5" customHeight="1">
      <c r="A19" s="101" t="s">
        <v>114</v>
      </c>
      <c r="B19" s="101" t="s">
        <v>156</v>
      </c>
      <c r="C19" s="102" t="s">
        <v>152</v>
      </c>
      <c r="D19" s="102" t="s">
        <v>26</v>
      </c>
      <c r="E19" s="104">
        <v>2.31</v>
      </c>
      <c r="F19" s="104">
        <v>2.31</v>
      </c>
      <c r="G19" s="104">
        <v>2.31</v>
      </c>
      <c r="H19" s="104"/>
      <c r="I19" s="104"/>
      <c r="J19" s="104"/>
      <c r="K19" s="109"/>
      <c r="L19" s="47"/>
      <c r="M19" s="47"/>
    </row>
    <row r="20" spans="1:13" s="1" customFormat="1" ht="19.5" customHeight="1">
      <c r="A20" s="101" t="s">
        <v>114</v>
      </c>
      <c r="B20" s="101" t="s">
        <v>157</v>
      </c>
      <c r="C20" s="102" t="s">
        <v>152</v>
      </c>
      <c r="D20" s="102" t="s">
        <v>26</v>
      </c>
      <c r="E20" s="104">
        <v>31.56</v>
      </c>
      <c r="F20" s="104">
        <v>31.56</v>
      </c>
      <c r="G20" s="104"/>
      <c r="H20" s="104">
        <v>31.56</v>
      </c>
      <c r="I20" s="104"/>
      <c r="J20" s="104"/>
      <c r="K20" s="109"/>
      <c r="L20" s="47"/>
      <c r="M20" s="47"/>
    </row>
    <row r="21" spans="1:13" s="1" customFormat="1" ht="19.5" customHeight="1">
      <c r="A21" s="101" t="s">
        <v>114</v>
      </c>
      <c r="B21" s="101" t="s">
        <v>158</v>
      </c>
      <c r="C21" s="102" t="s">
        <v>152</v>
      </c>
      <c r="D21" s="102" t="s">
        <v>26</v>
      </c>
      <c r="E21" s="104">
        <v>1.08</v>
      </c>
      <c r="F21" s="104">
        <v>1.08</v>
      </c>
      <c r="G21" s="104">
        <v>1.08</v>
      </c>
      <c r="H21" s="104"/>
      <c r="I21" s="104"/>
      <c r="J21" s="104"/>
      <c r="K21" s="109"/>
      <c r="L21" s="47"/>
      <c r="M21" s="47"/>
    </row>
    <row r="22" spans="1:13" s="1" customFormat="1" ht="19.5" customHeight="1">
      <c r="A22" s="101" t="s">
        <v>114</v>
      </c>
      <c r="B22" s="101" t="s">
        <v>159</v>
      </c>
      <c r="C22" s="102" t="s">
        <v>152</v>
      </c>
      <c r="D22" s="102" t="s">
        <v>26</v>
      </c>
      <c r="E22" s="104">
        <v>234.33</v>
      </c>
      <c r="F22" s="104">
        <v>234.33</v>
      </c>
      <c r="G22" s="104">
        <v>234.33</v>
      </c>
      <c r="H22" s="104"/>
      <c r="I22" s="104"/>
      <c r="J22" s="104"/>
      <c r="K22" s="109"/>
      <c r="L22" s="47"/>
      <c r="M22" s="47"/>
    </row>
    <row r="23" spans="1:13" s="1" customFormat="1" ht="19.5" customHeight="1">
      <c r="A23" s="101" t="s">
        <v>114</v>
      </c>
      <c r="B23" s="101" t="s">
        <v>160</v>
      </c>
      <c r="C23" s="102" t="s">
        <v>152</v>
      </c>
      <c r="D23" s="102" t="s">
        <v>26</v>
      </c>
      <c r="E23" s="104">
        <v>11.5</v>
      </c>
      <c r="F23" s="104">
        <v>11.5</v>
      </c>
      <c r="G23" s="104"/>
      <c r="H23" s="104">
        <v>11.5</v>
      </c>
      <c r="I23" s="104"/>
      <c r="J23" s="104"/>
      <c r="K23" s="109"/>
      <c r="L23" s="47"/>
      <c r="M23" s="47"/>
    </row>
    <row r="24" spans="1:13" s="1" customFormat="1" ht="19.5" customHeight="1">
      <c r="A24" s="101" t="s">
        <v>114</v>
      </c>
      <c r="B24" s="101" t="s">
        <v>161</v>
      </c>
      <c r="C24" s="102" t="s">
        <v>152</v>
      </c>
      <c r="D24" s="102" t="s">
        <v>26</v>
      </c>
      <c r="E24" s="104">
        <v>8.4</v>
      </c>
      <c r="F24" s="104">
        <v>8.4</v>
      </c>
      <c r="G24" s="104"/>
      <c r="H24" s="104">
        <v>8.4</v>
      </c>
      <c r="I24" s="104"/>
      <c r="J24" s="104"/>
      <c r="K24" s="109"/>
      <c r="L24" s="47"/>
      <c r="M24" s="47"/>
    </row>
    <row r="25" spans="1:13" s="1" customFormat="1" ht="19.5" customHeight="1">
      <c r="A25" s="101" t="s">
        <v>114</v>
      </c>
      <c r="B25" s="101" t="s">
        <v>162</v>
      </c>
      <c r="C25" s="102" t="s">
        <v>152</v>
      </c>
      <c r="D25" s="102" t="s">
        <v>26</v>
      </c>
      <c r="E25" s="104">
        <v>31.5</v>
      </c>
      <c r="F25" s="104">
        <v>31.5</v>
      </c>
      <c r="G25" s="104"/>
      <c r="H25" s="104">
        <v>31.5</v>
      </c>
      <c r="I25" s="104"/>
      <c r="J25" s="104"/>
      <c r="K25" s="109"/>
      <c r="L25" s="47"/>
      <c r="M25" s="47"/>
    </row>
    <row r="26" spans="1:13" s="1" customFormat="1" ht="19.5" customHeight="1">
      <c r="A26" s="101" t="s">
        <v>114</v>
      </c>
      <c r="B26" s="101" t="s">
        <v>163</v>
      </c>
      <c r="C26" s="102" t="s">
        <v>152</v>
      </c>
      <c r="D26" s="102" t="s">
        <v>26</v>
      </c>
      <c r="E26" s="104">
        <v>10.9</v>
      </c>
      <c r="F26" s="104">
        <v>10.9</v>
      </c>
      <c r="G26" s="104"/>
      <c r="H26" s="104">
        <v>10.9</v>
      </c>
      <c r="I26" s="104"/>
      <c r="J26" s="104"/>
      <c r="K26" s="109"/>
      <c r="L26" s="47"/>
      <c r="M26" s="47"/>
    </row>
    <row r="27" spans="1:13" s="1" customFormat="1" ht="19.5" customHeight="1">
      <c r="A27" s="101"/>
      <c r="B27" s="101"/>
      <c r="C27" s="102" t="s">
        <v>164</v>
      </c>
      <c r="D27" s="102" t="s">
        <v>28</v>
      </c>
      <c r="E27" s="104">
        <v>104.78</v>
      </c>
      <c r="F27" s="104">
        <v>95.78</v>
      </c>
      <c r="G27" s="104"/>
      <c r="H27" s="104">
        <v>95.78</v>
      </c>
      <c r="I27" s="104">
        <v>9</v>
      </c>
      <c r="J27" s="104"/>
      <c r="K27" s="109">
        <v>9</v>
      </c>
      <c r="L27" s="47"/>
      <c r="M27" s="47"/>
    </row>
    <row r="28" spans="1:13" s="1" customFormat="1" ht="19.5" customHeight="1">
      <c r="A28" s="101" t="s">
        <v>117</v>
      </c>
      <c r="B28" s="101" t="s">
        <v>165</v>
      </c>
      <c r="C28" s="102" t="s">
        <v>166</v>
      </c>
      <c r="D28" s="102" t="s">
        <v>30</v>
      </c>
      <c r="E28" s="104">
        <v>17.78</v>
      </c>
      <c r="F28" s="104">
        <v>17.78</v>
      </c>
      <c r="G28" s="104"/>
      <c r="H28" s="104">
        <v>17.78</v>
      </c>
      <c r="I28" s="104"/>
      <c r="J28" s="104"/>
      <c r="K28" s="109"/>
      <c r="L28" s="47"/>
      <c r="M28" s="47"/>
    </row>
    <row r="29" spans="1:13" s="1" customFormat="1" ht="19.5" customHeight="1">
      <c r="A29" s="101" t="s">
        <v>111</v>
      </c>
      <c r="B29" s="101" t="s">
        <v>165</v>
      </c>
      <c r="C29" s="102" t="s">
        <v>166</v>
      </c>
      <c r="D29" s="102" t="s">
        <v>30</v>
      </c>
      <c r="E29" s="104">
        <v>3.5</v>
      </c>
      <c r="F29" s="104">
        <v>3.5</v>
      </c>
      <c r="G29" s="104"/>
      <c r="H29" s="104">
        <v>3.5</v>
      </c>
      <c r="I29" s="104"/>
      <c r="J29" s="104"/>
      <c r="K29" s="109"/>
      <c r="L29" s="47"/>
      <c r="M29" s="47"/>
    </row>
    <row r="30" spans="1:13" s="1" customFormat="1" ht="19.5" customHeight="1">
      <c r="A30" s="101" t="s">
        <v>113</v>
      </c>
      <c r="B30" s="101" t="s">
        <v>165</v>
      </c>
      <c r="C30" s="102" t="s">
        <v>166</v>
      </c>
      <c r="D30" s="102" t="s">
        <v>30</v>
      </c>
      <c r="E30" s="104">
        <v>10.23</v>
      </c>
      <c r="F30" s="104">
        <v>10.23</v>
      </c>
      <c r="G30" s="104"/>
      <c r="H30" s="104">
        <v>10.23</v>
      </c>
      <c r="I30" s="104"/>
      <c r="J30" s="104"/>
      <c r="K30" s="109"/>
      <c r="L30" s="47"/>
      <c r="M30" s="47"/>
    </row>
    <row r="31" spans="1:13" s="1" customFormat="1" ht="19.5" customHeight="1">
      <c r="A31" s="101" t="s">
        <v>113</v>
      </c>
      <c r="B31" s="101" t="s">
        <v>167</v>
      </c>
      <c r="C31" s="102" t="s">
        <v>166</v>
      </c>
      <c r="D31" s="102" t="s">
        <v>30</v>
      </c>
      <c r="E31" s="104">
        <v>9</v>
      </c>
      <c r="F31" s="104"/>
      <c r="G31" s="104"/>
      <c r="H31" s="104"/>
      <c r="I31" s="104">
        <v>9</v>
      </c>
      <c r="J31" s="104"/>
      <c r="K31" s="109">
        <v>9</v>
      </c>
      <c r="L31" s="47"/>
      <c r="M31" s="47"/>
    </row>
    <row r="32" spans="1:13" s="1" customFormat="1" ht="19.5" customHeight="1">
      <c r="A32" s="101" t="s">
        <v>114</v>
      </c>
      <c r="B32" s="101" t="s">
        <v>165</v>
      </c>
      <c r="C32" s="102" t="s">
        <v>166</v>
      </c>
      <c r="D32" s="102" t="s">
        <v>30</v>
      </c>
      <c r="E32" s="104">
        <v>7.63</v>
      </c>
      <c r="F32" s="104">
        <v>7.63</v>
      </c>
      <c r="G32" s="104"/>
      <c r="H32" s="104">
        <v>7.63</v>
      </c>
      <c r="I32" s="104"/>
      <c r="J32" s="104"/>
      <c r="K32" s="109"/>
      <c r="L32" s="47"/>
      <c r="M32" s="47"/>
    </row>
    <row r="33" spans="1:13" s="1" customFormat="1" ht="19.5" customHeight="1">
      <c r="A33" s="101" t="s">
        <v>115</v>
      </c>
      <c r="B33" s="101" t="s">
        <v>165</v>
      </c>
      <c r="C33" s="102" t="s">
        <v>166</v>
      </c>
      <c r="D33" s="102" t="s">
        <v>30</v>
      </c>
      <c r="E33" s="104">
        <v>9.29</v>
      </c>
      <c r="F33" s="104">
        <v>9.29</v>
      </c>
      <c r="G33" s="104"/>
      <c r="H33" s="104">
        <v>9.29</v>
      </c>
      <c r="I33" s="104"/>
      <c r="J33" s="104"/>
      <c r="K33" s="109"/>
      <c r="L33" s="47"/>
      <c r="M33" s="47"/>
    </row>
    <row r="34" spans="1:13" s="1" customFormat="1" ht="19.5" customHeight="1">
      <c r="A34" s="101" t="s">
        <v>116</v>
      </c>
      <c r="B34" s="101" t="s">
        <v>165</v>
      </c>
      <c r="C34" s="102" t="s">
        <v>166</v>
      </c>
      <c r="D34" s="102" t="s">
        <v>30</v>
      </c>
      <c r="E34" s="104">
        <v>2.26</v>
      </c>
      <c r="F34" s="104">
        <v>2.26</v>
      </c>
      <c r="G34" s="104"/>
      <c r="H34" s="104">
        <v>2.26</v>
      </c>
      <c r="I34" s="104"/>
      <c r="J34" s="104"/>
      <c r="K34" s="109"/>
      <c r="L34" s="47"/>
      <c r="M34" s="47"/>
    </row>
    <row r="35" spans="1:13" s="1" customFormat="1" ht="19.5" customHeight="1">
      <c r="A35" s="101" t="s">
        <v>124</v>
      </c>
      <c r="B35" s="101" t="s">
        <v>165</v>
      </c>
      <c r="C35" s="102" t="s">
        <v>166</v>
      </c>
      <c r="D35" s="102" t="s">
        <v>30</v>
      </c>
      <c r="E35" s="104">
        <v>2.27</v>
      </c>
      <c r="F35" s="104">
        <v>2.27</v>
      </c>
      <c r="G35" s="104"/>
      <c r="H35" s="104">
        <v>2.27</v>
      </c>
      <c r="I35" s="104"/>
      <c r="J35" s="104"/>
      <c r="K35" s="109"/>
      <c r="L35" s="47"/>
      <c r="M35" s="47"/>
    </row>
    <row r="36" spans="1:13" s="1" customFormat="1" ht="19.5" customHeight="1">
      <c r="A36" s="101" t="s">
        <v>118</v>
      </c>
      <c r="B36" s="101" t="s">
        <v>165</v>
      </c>
      <c r="C36" s="102" t="s">
        <v>166</v>
      </c>
      <c r="D36" s="102" t="s">
        <v>30</v>
      </c>
      <c r="E36" s="104">
        <v>2.25</v>
      </c>
      <c r="F36" s="104">
        <v>2.25</v>
      </c>
      <c r="G36" s="104"/>
      <c r="H36" s="104">
        <v>2.25</v>
      </c>
      <c r="I36" s="104"/>
      <c r="J36" s="104"/>
      <c r="K36" s="109"/>
      <c r="L36" s="47"/>
      <c r="M36" s="47"/>
    </row>
    <row r="37" spans="1:13" s="1" customFormat="1" ht="19.5" customHeight="1">
      <c r="A37" s="101" t="s">
        <v>119</v>
      </c>
      <c r="B37" s="101" t="s">
        <v>165</v>
      </c>
      <c r="C37" s="102" t="s">
        <v>166</v>
      </c>
      <c r="D37" s="102" t="s">
        <v>30</v>
      </c>
      <c r="E37" s="104">
        <v>5.38</v>
      </c>
      <c r="F37" s="104">
        <v>5.38</v>
      </c>
      <c r="G37" s="104"/>
      <c r="H37" s="104">
        <v>5.38</v>
      </c>
      <c r="I37" s="104"/>
      <c r="J37" s="104"/>
      <c r="K37" s="109"/>
      <c r="L37" s="47"/>
      <c r="M37" s="47"/>
    </row>
    <row r="38" spans="1:13" s="1" customFormat="1" ht="19.5" customHeight="1">
      <c r="A38" s="101" t="s">
        <v>120</v>
      </c>
      <c r="B38" s="101" t="s">
        <v>165</v>
      </c>
      <c r="C38" s="102" t="s">
        <v>166</v>
      </c>
      <c r="D38" s="102" t="s">
        <v>30</v>
      </c>
      <c r="E38" s="104">
        <v>6.19</v>
      </c>
      <c r="F38" s="104">
        <v>6.19</v>
      </c>
      <c r="G38" s="104"/>
      <c r="H38" s="104">
        <v>6.19</v>
      </c>
      <c r="I38" s="104"/>
      <c r="J38" s="104"/>
      <c r="K38" s="109"/>
      <c r="L38" s="47"/>
      <c r="M38" s="47"/>
    </row>
    <row r="39" spans="1:13" s="1" customFormat="1" ht="19.5" customHeight="1">
      <c r="A39" s="101" t="s">
        <v>121</v>
      </c>
      <c r="B39" s="101" t="s">
        <v>165</v>
      </c>
      <c r="C39" s="102" t="s">
        <v>166</v>
      </c>
      <c r="D39" s="102" t="s">
        <v>30</v>
      </c>
      <c r="E39" s="104">
        <v>15.29</v>
      </c>
      <c r="F39" s="104">
        <v>15.29</v>
      </c>
      <c r="G39" s="104"/>
      <c r="H39" s="104">
        <v>15.29</v>
      </c>
      <c r="I39" s="104"/>
      <c r="J39" s="104"/>
      <c r="K39" s="109"/>
      <c r="L39" s="47"/>
      <c r="M39" s="47"/>
    </row>
    <row r="40" spans="1:13" s="1" customFormat="1" ht="19.5" customHeight="1">
      <c r="A40" s="101" t="s">
        <v>123</v>
      </c>
      <c r="B40" s="101" t="s">
        <v>165</v>
      </c>
      <c r="C40" s="102" t="s">
        <v>166</v>
      </c>
      <c r="D40" s="102" t="s">
        <v>30</v>
      </c>
      <c r="E40" s="104">
        <v>13.71</v>
      </c>
      <c r="F40" s="104">
        <v>13.71</v>
      </c>
      <c r="G40" s="104"/>
      <c r="H40" s="104">
        <v>13.71</v>
      </c>
      <c r="I40" s="104"/>
      <c r="J40" s="104"/>
      <c r="K40" s="109"/>
      <c r="L40" s="47"/>
      <c r="M40" s="47"/>
    </row>
    <row r="41" spans="1:13" s="1" customFormat="1" ht="19.5" customHeight="1">
      <c r="A41" s="101"/>
      <c r="B41" s="101"/>
      <c r="C41" s="102" t="s">
        <v>168</v>
      </c>
      <c r="D41" s="102" t="s">
        <v>32</v>
      </c>
      <c r="E41" s="104">
        <v>409.71</v>
      </c>
      <c r="F41" s="104">
        <v>217.09</v>
      </c>
      <c r="G41" s="104">
        <v>187.43</v>
      </c>
      <c r="H41" s="104">
        <v>29.66</v>
      </c>
      <c r="I41" s="104">
        <v>192.62</v>
      </c>
      <c r="J41" s="104">
        <v>42.62</v>
      </c>
      <c r="K41" s="109">
        <v>150</v>
      </c>
      <c r="L41" s="47"/>
      <c r="M41" s="47"/>
    </row>
    <row r="42" spans="1:13" s="1" customFormat="1" ht="19.5" customHeight="1">
      <c r="A42" s="101"/>
      <c r="B42" s="101"/>
      <c r="C42" s="102" t="s">
        <v>169</v>
      </c>
      <c r="D42" s="102" t="s">
        <v>33</v>
      </c>
      <c r="E42" s="104">
        <v>409.71</v>
      </c>
      <c r="F42" s="104">
        <v>217.09</v>
      </c>
      <c r="G42" s="104">
        <v>187.43</v>
      </c>
      <c r="H42" s="104">
        <v>29.66</v>
      </c>
      <c r="I42" s="104">
        <v>192.62</v>
      </c>
      <c r="J42" s="104">
        <v>42.62</v>
      </c>
      <c r="K42" s="109">
        <v>150</v>
      </c>
      <c r="L42" s="47"/>
      <c r="M42" s="47"/>
    </row>
    <row r="43" spans="1:13" s="1" customFormat="1" ht="19.5" customHeight="1">
      <c r="A43" s="101" t="s">
        <v>118</v>
      </c>
      <c r="B43" s="101" t="s">
        <v>170</v>
      </c>
      <c r="C43" s="102" t="s">
        <v>171</v>
      </c>
      <c r="D43" s="102" t="s">
        <v>34</v>
      </c>
      <c r="E43" s="104">
        <v>150</v>
      </c>
      <c r="F43" s="104"/>
      <c r="G43" s="104"/>
      <c r="H43" s="104"/>
      <c r="I43" s="104">
        <v>150</v>
      </c>
      <c r="J43" s="104"/>
      <c r="K43" s="109">
        <v>150</v>
      </c>
      <c r="L43" s="47"/>
      <c r="M43" s="47"/>
    </row>
    <row r="44" spans="1:13" s="1" customFormat="1" ht="19.5" customHeight="1">
      <c r="A44" s="101" t="s">
        <v>118</v>
      </c>
      <c r="B44" s="101" t="s">
        <v>151</v>
      </c>
      <c r="C44" s="102" t="s">
        <v>171</v>
      </c>
      <c r="D44" s="102" t="s">
        <v>34</v>
      </c>
      <c r="E44" s="104">
        <v>160.81</v>
      </c>
      <c r="F44" s="104">
        <v>160.81</v>
      </c>
      <c r="G44" s="104">
        <v>160.81</v>
      </c>
      <c r="H44" s="104"/>
      <c r="I44" s="104"/>
      <c r="J44" s="104"/>
      <c r="K44" s="109"/>
      <c r="L44" s="47"/>
      <c r="M44" s="47"/>
    </row>
    <row r="45" spans="1:13" s="1" customFormat="1" ht="19.5" customHeight="1">
      <c r="A45" s="101" t="s">
        <v>118</v>
      </c>
      <c r="B45" s="101" t="s">
        <v>172</v>
      </c>
      <c r="C45" s="102" t="s">
        <v>171</v>
      </c>
      <c r="D45" s="102" t="s">
        <v>34</v>
      </c>
      <c r="E45" s="104">
        <v>17</v>
      </c>
      <c r="F45" s="104"/>
      <c r="G45" s="104"/>
      <c r="H45" s="104"/>
      <c r="I45" s="104">
        <v>17</v>
      </c>
      <c r="J45" s="104">
        <v>17</v>
      </c>
      <c r="K45" s="109"/>
      <c r="L45" s="47"/>
      <c r="M45" s="47"/>
    </row>
    <row r="46" spans="1:13" s="1" customFormat="1" ht="19.5" customHeight="1">
      <c r="A46" s="101" t="s">
        <v>118</v>
      </c>
      <c r="B46" s="101" t="s">
        <v>161</v>
      </c>
      <c r="C46" s="102" t="s">
        <v>171</v>
      </c>
      <c r="D46" s="102" t="s">
        <v>34</v>
      </c>
      <c r="E46" s="104">
        <v>2.4</v>
      </c>
      <c r="F46" s="104">
        <v>2.4</v>
      </c>
      <c r="G46" s="104"/>
      <c r="H46" s="104">
        <v>2.4</v>
      </c>
      <c r="I46" s="104"/>
      <c r="J46" s="104"/>
      <c r="K46" s="109"/>
      <c r="L46" s="47"/>
      <c r="M46" s="47"/>
    </row>
    <row r="47" spans="1:13" s="1" customFormat="1" ht="19.5" customHeight="1">
      <c r="A47" s="101" t="s">
        <v>118</v>
      </c>
      <c r="B47" s="101" t="s">
        <v>173</v>
      </c>
      <c r="C47" s="102" t="s">
        <v>171</v>
      </c>
      <c r="D47" s="102" t="s">
        <v>34</v>
      </c>
      <c r="E47" s="104">
        <v>25.62</v>
      </c>
      <c r="F47" s="104"/>
      <c r="G47" s="104"/>
      <c r="H47" s="104"/>
      <c r="I47" s="104">
        <v>25.62</v>
      </c>
      <c r="J47" s="104">
        <v>25.62</v>
      </c>
      <c r="K47" s="109"/>
      <c r="L47" s="47"/>
      <c r="M47" s="47"/>
    </row>
    <row r="48" spans="1:13" s="1" customFormat="1" ht="19.5" customHeight="1">
      <c r="A48" s="101" t="s">
        <v>118</v>
      </c>
      <c r="B48" s="101" t="s">
        <v>162</v>
      </c>
      <c r="C48" s="102" t="s">
        <v>171</v>
      </c>
      <c r="D48" s="102" t="s">
        <v>34</v>
      </c>
      <c r="E48" s="104">
        <v>8</v>
      </c>
      <c r="F48" s="104">
        <v>8</v>
      </c>
      <c r="G48" s="104"/>
      <c r="H48" s="104">
        <v>8</v>
      </c>
      <c r="I48" s="104"/>
      <c r="J48" s="104"/>
      <c r="K48" s="109"/>
      <c r="L48" s="47"/>
      <c r="M48" s="47"/>
    </row>
    <row r="49" spans="1:13" s="1" customFormat="1" ht="19.5" customHeight="1">
      <c r="A49" s="101" t="s">
        <v>118</v>
      </c>
      <c r="B49" s="101" t="s">
        <v>163</v>
      </c>
      <c r="C49" s="102" t="s">
        <v>171</v>
      </c>
      <c r="D49" s="102" t="s">
        <v>34</v>
      </c>
      <c r="E49" s="104">
        <v>3.22</v>
      </c>
      <c r="F49" s="104">
        <v>3.22</v>
      </c>
      <c r="G49" s="104"/>
      <c r="H49" s="104">
        <v>3.22</v>
      </c>
      <c r="I49" s="104"/>
      <c r="J49" s="104"/>
      <c r="K49" s="109"/>
      <c r="L49" s="47"/>
      <c r="M49" s="47"/>
    </row>
    <row r="50" spans="1:13" s="1" customFormat="1" ht="19.5" customHeight="1">
      <c r="A50" s="101" t="s">
        <v>118</v>
      </c>
      <c r="B50" s="101" t="s">
        <v>156</v>
      </c>
      <c r="C50" s="102" t="s">
        <v>171</v>
      </c>
      <c r="D50" s="102" t="s">
        <v>34</v>
      </c>
      <c r="E50" s="104">
        <v>0.6</v>
      </c>
      <c r="F50" s="104">
        <v>0.6</v>
      </c>
      <c r="G50" s="104">
        <v>0.6</v>
      </c>
      <c r="H50" s="104"/>
      <c r="I50" s="104"/>
      <c r="J50" s="104"/>
      <c r="K50" s="109"/>
      <c r="L50" s="47"/>
      <c r="M50" s="47"/>
    </row>
    <row r="51" spans="1:13" s="1" customFormat="1" ht="19.5" customHeight="1">
      <c r="A51" s="101" t="s">
        <v>118</v>
      </c>
      <c r="B51" s="101" t="s">
        <v>157</v>
      </c>
      <c r="C51" s="102" t="s">
        <v>171</v>
      </c>
      <c r="D51" s="102" t="s">
        <v>34</v>
      </c>
      <c r="E51" s="104">
        <v>8.04</v>
      </c>
      <c r="F51" s="104">
        <v>8.04</v>
      </c>
      <c r="G51" s="104"/>
      <c r="H51" s="104">
        <v>8.04</v>
      </c>
      <c r="I51" s="104"/>
      <c r="J51" s="104"/>
      <c r="K51" s="109"/>
      <c r="L51" s="47"/>
      <c r="M51" s="47"/>
    </row>
    <row r="52" spans="1:13" s="1" customFormat="1" ht="19.5" customHeight="1">
      <c r="A52" s="101" t="s">
        <v>118</v>
      </c>
      <c r="B52" s="101" t="s">
        <v>158</v>
      </c>
      <c r="C52" s="102" t="s">
        <v>171</v>
      </c>
      <c r="D52" s="102" t="s">
        <v>34</v>
      </c>
      <c r="E52" s="104">
        <v>0.12</v>
      </c>
      <c r="F52" s="104">
        <v>0.12</v>
      </c>
      <c r="G52" s="104">
        <v>0.12</v>
      </c>
      <c r="H52" s="104"/>
      <c r="I52" s="104"/>
      <c r="J52" s="104"/>
      <c r="K52" s="109"/>
      <c r="L52" s="47"/>
      <c r="M52" s="47"/>
    </row>
    <row r="53" spans="1:13" s="1" customFormat="1" ht="19.5" customHeight="1">
      <c r="A53" s="101" t="s">
        <v>118</v>
      </c>
      <c r="B53" s="101" t="s">
        <v>159</v>
      </c>
      <c r="C53" s="102" t="s">
        <v>171</v>
      </c>
      <c r="D53" s="102" t="s">
        <v>34</v>
      </c>
      <c r="E53" s="104">
        <v>25.9</v>
      </c>
      <c r="F53" s="104">
        <v>25.9</v>
      </c>
      <c r="G53" s="104">
        <v>25.9</v>
      </c>
      <c r="H53" s="104"/>
      <c r="I53" s="104"/>
      <c r="J53" s="104"/>
      <c r="K53" s="109"/>
      <c r="L53" s="47"/>
      <c r="M53" s="47"/>
    </row>
    <row r="54" spans="1:13" s="1" customFormat="1" ht="19.5" customHeight="1">
      <c r="A54" s="101" t="s">
        <v>118</v>
      </c>
      <c r="B54" s="101" t="s">
        <v>160</v>
      </c>
      <c r="C54" s="102" t="s">
        <v>171</v>
      </c>
      <c r="D54" s="102" t="s">
        <v>34</v>
      </c>
      <c r="E54" s="104">
        <v>8</v>
      </c>
      <c r="F54" s="104">
        <v>8</v>
      </c>
      <c r="G54" s="104"/>
      <c r="H54" s="104">
        <v>8</v>
      </c>
      <c r="I54" s="104"/>
      <c r="J54" s="104"/>
      <c r="K54" s="109"/>
      <c r="L54" s="47"/>
      <c r="M54" s="47"/>
    </row>
    <row r="55" spans="1:13" s="1" customFormat="1" ht="19.5" customHeight="1">
      <c r="A55" s="101"/>
      <c r="B55" s="101"/>
      <c r="C55" s="102" t="s">
        <v>174</v>
      </c>
      <c r="D55" s="102" t="s">
        <v>35</v>
      </c>
      <c r="E55" s="104">
        <v>1165.38</v>
      </c>
      <c r="F55" s="104">
        <v>1165.38</v>
      </c>
      <c r="G55" s="104">
        <v>1165.38</v>
      </c>
      <c r="H55" s="104"/>
      <c r="I55" s="104"/>
      <c r="J55" s="104"/>
      <c r="K55" s="109"/>
      <c r="L55" s="47"/>
      <c r="M55" s="47"/>
    </row>
    <row r="56" spans="1:13" s="1" customFormat="1" ht="19.5" customHeight="1">
      <c r="A56" s="101"/>
      <c r="B56" s="101"/>
      <c r="C56" s="102" t="s">
        <v>175</v>
      </c>
      <c r="D56" s="102" t="s">
        <v>36</v>
      </c>
      <c r="E56" s="104">
        <v>1165.38</v>
      </c>
      <c r="F56" s="104">
        <v>1165.38</v>
      </c>
      <c r="G56" s="104">
        <v>1165.38</v>
      </c>
      <c r="H56" s="104"/>
      <c r="I56" s="104"/>
      <c r="J56" s="104"/>
      <c r="K56" s="109"/>
      <c r="L56" s="47"/>
      <c r="M56" s="47"/>
    </row>
    <row r="57" spans="1:13" s="1" customFormat="1" ht="19.5" customHeight="1">
      <c r="A57" s="101" t="s">
        <v>117</v>
      </c>
      <c r="B57" s="101" t="s">
        <v>176</v>
      </c>
      <c r="C57" s="102" t="s">
        <v>177</v>
      </c>
      <c r="D57" s="102" t="s">
        <v>37</v>
      </c>
      <c r="E57" s="104">
        <v>212.41</v>
      </c>
      <c r="F57" s="104">
        <v>212.41</v>
      </c>
      <c r="G57" s="104">
        <v>212.41</v>
      </c>
      <c r="H57" s="104"/>
      <c r="I57" s="104"/>
      <c r="J57" s="104"/>
      <c r="K57" s="109"/>
      <c r="L57" s="47"/>
      <c r="M57" s="47"/>
    </row>
    <row r="58" spans="1:13" s="1" customFormat="1" ht="19.5" customHeight="1">
      <c r="A58" s="101" t="s">
        <v>117</v>
      </c>
      <c r="B58" s="101" t="s">
        <v>178</v>
      </c>
      <c r="C58" s="102" t="s">
        <v>177</v>
      </c>
      <c r="D58" s="102" t="s">
        <v>37</v>
      </c>
      <c r="E58" s="104">
        <v>16.38</v>
      </c>
      <c r="F58" s="104">
        <v>16.38</v>
      </c>
      <c r="G58" s="104">
        <v>16.38</v>
      </c>
      <c r="H58" s="104"/>
      <c r="I58" s="104"/>
      <c r="J58" s="104"/>
      <c r="K58" s="109"/>
      <c r="L58" s="47"/>
      <c r="M58" s="47"/>
    </row>
    <row r="59" spans="1:13" s="1" customFormat="1" ht="19.5" customHeight="1">
      <c r="A59" s="101" t="s">
        <v>117</v>
      </c>
      <c r="B59" s="101" t="s">
        <v>156</v>
      </c>
      <c r="C59" s="102" t="s">
        <v>179</v>
      </c>
      <c r="D59" s="102" t="s">
        <v>39</v>
      </c>
      <c r="E59" s="104">
        <v>93.2</v>
      </c>
      <c r="F59" s="104">
        <v>93.2</v>
      </c>
      <c r="G59" s="104">
        <v>93.2</v>
      </c>
      <c r="H59" s="104"/>
      <c r="I59" s="104"/>
      <c r="J59" s="104"/>
      <c r="K59" s="109"/>
      <c r="L59" s="47"/>
      <c r="M59" s="47"/>
    </row>
    <row r="60" spans="1:13" s="1" customFormat="1" ht="19.5" customHeight="1">
      <c r="A60" s="101" t="s">
        <v>117</v>
      </c>
      <c r="B60" s="101" t="s">
        <v>156</v>
      </c>
      <c r="C60" s="102" t="s">
        <v>180</v>
      </c>
      <c r="D60" s="102" t="s">
        <v>40</v>
      </c>
      <c r="E60" s="104">
        <v>46.6</v>
      </c>
      <c r="F60" s="104">
        <v>46.6</v>
      </c>
      <c r="G60" s="104">
        <v>46.6</v>
      </c>
      <c r="H60" s="104"/>
      <c r="I60" s="104"/>
      <c r="J60" s="104"/>
      <c r="K60" s="109"/>
      <c r="L60" s="47"/>
      <c r="M60" s="47"/>
    </row>
    <row r="61" spans="1:13" s="1" customFormat="1" ht="19.5" customHeight="1">
      <c r="A61" s="101" t="s">
        <v>111</v>
      </c>
      <c r="B61" s="101" t="s">
        <v>156</v>
      </c>
      <c r="C61" s="102" t="s">
        <v>179</v>
      </c>
      <c r="D61" s="102" t="s">
        <v>39</v>
      </c>
      <c r="E61" s="104">
        <v>17.98</v>
      </c>
      <c r="F61" s="104">
        <v>17.98</v>
      </c>
      <c r="G61" s="104">
        <v>17.98</v>
      </c>
      <c r="H61" s="104"/>
      <c r="I61" s="104"/>
      <c r="J61" s="104"/>
      <c r="K61" s="109"/>
      <c r="L61" s="47"/>
      <c r="M61" s="47"/>
    </row>
    <row r="62" spans="1:13" s="1" customFormat="1" ht="19.5" customHeight="1">
      <c r="A62" s="101" t="s">
        <v>111</v>
      </c>
      <c r="B62" s="101" t="s">
        <v>156</v>
      </c>
      <c r="C62" s="102" t="s">
        <v>180</v>
      </c>
      <c r="D62" s="102" t="s">
        <v>40</v>
      </c>
      <c r="E62" s="104">
        <v>8.99</v>
      </c>
      <c r="F62" s="104">
        <v>8.99</v>
      </c>
      <c r="G62" s="104">
        <v>8.99</v>
      </c>
      <c r="H62" s="104"/>
      <c r="I62" s="104"/>
      <c r="J62" s="104"/>
      <c r="K62" s="109"/>
      <c r="L62" s="47"/>
      <c r="M62" s="47"/>
    </row>
    <row r="63" spans="1:13" s="1" customFormat="1" ht="19.5" customHeight="1">
      <c r="A63" s="101" t="s">
        <v>112</v>
      </c>
      <c r="B63" s="101" t="s">
        <v>181</v>
      </c>
      <c r="C63" s="102" t="s">
        <v>182</v>
      </c>
      <c r="D63" s="102" t="s">
        <v>38</v>
      </c>
      <c r="E63" s="104">
        <v>1.6</v>
      </c>
      <c r="F63" s="104">
        <v>1.6</v>
      </c>
      <c r="G63" s="104">
        <v>1.6</v>
      </c>
      <c r="H63" s="104"/>
      <c r="I63" s="104"/>
      <c r="J63" s="104"/>
      <c r="K63" s="109"/>
      <c r="L63" s="47"/>
      <c r="M63" s="47"/>
    </row>
    <row r="64" spans="1:13" s="1" customFormat="1" ht="19.5" customHeight="1">
      <c r="A64" s="101" t="s">
        <v>112</v>
      </c>
      <c r="B64" s="101" t="s">
        <v>156</v>
      </c>
      <c r="C64" s="102" t="s">
        <v>179</v>
      </c>
      <c r="D64" s="102" t="s">
        <v>39</v>
      </c>
      <c r="E64" s="104">
        <v>19.5</v>
      </c>
      <c r="F64" s="104">
        <v>19.5</v>
      </c>
      <c r="G64" s="104">
        <v>19.5</v>
      </c>
      <c r="H64" s="104"/>
      <c r="I64" s="104"/>
      <c r="J64" s="104"/>
      <c r="K64" s="109"/>
      <c r="L64" s="47"/>
      <c r="M64" s="47"/>
    </row>
    <row r="65" spans="1:13" s="1" customFormat="1" ht="19.5" customHeight="1">
      <c r="A65" s="101" t="s">
        <v>112</v>
      </c>
      <c r="B65" s="101" t="s">
        <v>156</v>
      </c>
      <c r="C65" s="102" t="s">
        <v>180</v>
      </c>
      <c r="D65" s="102" t="s">
        <v>40</v>
      </c>
      <c r="E65" s="104">
        <v>9.75</v>
      </c>
      <c r="F65" s="104">
        <v>9.75</v>
      </c>
      <c r="G65" s="104">
        <v>9.75</v>
      </c>
      <c r="H65" s="104"/>
      <c r="I65" s="104"/>
      <c r="J65" s="104"/>
      <c r="K65" s="109"/>
      <c r="L65" s="47"/>
      <c r="M65" s="47"/>
    </row>
    <row r="66" spans="1:13" s="1" customFormat="1" ht="19.5" customHeight="1">
      <c r="A66" s="101" t="s">
        <v>113</v>
      </c>
      <c r="B66" s="101" t="s">
        <v>176</v>
      </c>
      <c r="C66" s="102" t="s">
        <v>182</v>
      </c>
      <c r="D66" s="102" t="s">
        <v>38</v>
      </c>
      <c r="E66" s="104">
        <v>0.12</v>
      </c>
      <c r="F66" s="104">
        <v>0.12</v>
      </c>
      <c r="G66" s="104">
        <v>0.12</v>
      </c>
      <c r="H66" s="104"/>
      <c r="I66" s="104"/>
      <c r="J66" s="104"/>
      <c r="K66" s="109"/>
      <c r="L66" s="47"/>
      <c r="M66" s="47"/>
    </row>
    <row r="67" spans="1:13" s="1" customFormat="1" ht="19.5" customHeight="1">
      <c r="A67" s="101" t="s">
        <v>113</v>
      </c>
      <c r="B67" s="101" t="s">
        <v>156</v>
      </c>
      <c r="C67" s="102" t="s">
        <v>179</v>
      </c>
      <c r="D67" s="102" t="s">
        <v>39</v>
      </c>
      <c r="E67" s="104">
        <v>64.05</v>
      </c>
      <c r="F67" s="104">
        <v>64.05</v>
      </c>
      <c r="G67" s="104">
        <v>64.05</v>
      </c>
      <c r="H67" s="104"/>
      <c r="I67" s="104"/>
      <c r="J67" s="104"/>
      <c r="K67" s="109"/>
      <c r="L67" s="47"/>
      <c r="M67" s="47"/>
    </row>
    <row r="68" spans="1:13" s="1" customFormat="1" ht="19.5" customHeight="1">
      <c r="A68" s="101" t="s">
        <v>113</v>
      </c>
      <c r="B68" s="101" t="s">
        <v>156</v>
      </c>
      <c r="C68" s="102" t="s">
        <v>180</v>
      </c>
      <c r="D68" s="102" t="s">
        <v>40</v>
      </c>
      <c r="E68" s="104">
        <v>32.03</v>
      </c>
      <c r="F68" s="104">
        <v>32.03</v>
      </c>
      <c r="G68" s="104">
        <v>32.03</v>
      </c>
      <c r="H68" s="104"/>
      <c r="I68" s="104"/>
      <c r="J68" s="104"/>
      <c r="K68" s="109"/>
      <c r="L68" s="47"/>
      <c r="M68" s="47"/>
    </row>
    <row r="69" spans="1:13" s="1" customFormat="1" ht="19.5" customHeight="1">
      <c r="A69" s="101" t="s">
        <v>114</v>
      </c>
      <c r="B69" s="101" t="s">
        <v>156</v>
      </c>
      <c r="C69" s="102" t="s">
        <v>179</v>
      </c>
      <c r="D69" s="102" t="s">
        <v>39</v>
      </c>
      <c r="E69" s="104">
        <v>52.78</v>
      </c>
      <c r="F69" s="104">
        <v>52.78</v>
      </c>
      <c r="G69" s="104">
        <v>52.78</v>
      </c>
      <c r="H69" s="104"/>
      <c r="I69" s="104"/>
      <c r="J69" s="104"/>
      <c r="K69" s="109"/>
      <c r="L69" s="47"/>
      <c r="M69" s="47"/>
    </row>
    <row r="70" spans="1:13" s="1" customFormat="1" ht="19.5" customHeight="1">
      <c r="A70" s="101" t="s">
        <v>114</v>
      </c>
      <c r="B70" s="101" t="s">
        <v>156</v>
      </c>
      <c r="C70" s="102" t="s">
        <v>180</v>
      </c>
      <c r="D70" s="102" t="s">
        <v>40</v>
      </c>
      <c r="E70" s="104">
        <v>26.39</v>
      </c>
      <c r="F70" s="104">
        <v>26.39</v>
      </c>
      <c r="G70" s="104">
        <v>26.39</v>
      </c>
      <c r="H70" s="104"/>
      <c r="I70" s="104"/>
      <c r="J70" s="104"/>
      <c r="K70" s="109"/>
      <c r="L70" s="47"/>
      <c r="M70" s="47"/>
    </row>
    <row r="71" spans="1:13" s="1" customFormat="1" ht="19.5" customHeight="1">
      <c r="A71" s="101" t="s">
        <v>115</v>
      </c>
      <c r="B71" s="101" t="s">
        <v>176</v>
      </c>
      <c r="C71" s="102" t="s">
        <v>182</v>
      </c>
      <c r="D71" s="102" t="s">
        <v>38</v>
      </c>
      <c r="E71" s="104">
        <v>0.18</v>
      </c>
      <c r="F71" s="104">
        <v>0.18</v>
      </c>
      <c r="G71" s="104">
        <v>0.18</v>
      </c>
      <c r="H71" s="104"/>
      <c r="I71" s="104"/>
      <c r="J71" s="104"/>
      <c r="K71" s="109"/>
      <c r="L71" s="47"/>
      <c r="M71" s="47"/>
    </row>
    <row r="72" spans="1:13" s="1" customFormat="1" ht="19.5" customHeight="1">
      <c r="A72" s="101" t="s">
        <v>115</v>
      </c>
      <c r="B72" s="101" t="s">
        <v>156</v>
      </c>
      <c r="C72" s="102" t="s">
        <v>179</v>
      </c>
      <c r="D72" s="102" t="s">
        <v>39</v>
      </c>
      <c r="E72" s="104">
        <v>55.77</v>
      </c>
      <c r="F72" s="104">
        <v>55.77</v>
      </c>
      <c r="G72" s="104">
        <v>55.77</v>
      </c>
      <c r="H72" s="104"/>
      <c r="I72" s="104"/>
      <c r="J72" s="104"/>
      <c r="K72" s="109"/>
      <c r="L72" s="47"/>
      <c r="M72" s="47"/>
    </row>
    <row r="73" spans="1:13" s="1" customFormat="1" ht="19.5" customHeight="1">
      <c r="A73" s="101" t="s">
        <v>115</v>
      </c>
      <c r="B73" s="101" t="s">
        <v>156</v>
      </c>
      <c r="C73" s="102" t="s">
        <v>180</v>
      </c>
      <c r="D73" s="102" t="s">
        <v>40</v>
      </c>
      <c r="E73" s="104">
        <v>27.89</v>
      </c>
      <c r="F73" s="104">
        <v>27.89</v>
      </c>
      <c r="G73" s="104">
        <v>27.89</v>
      </c>
      <c r="H73" s="104"/>
      <c r="I73" s="104"/>
      <c r="J73" s="104"/>
      <c r="K73" s="109"/>
      <c r="L73" s="47"/>
      <c r="M73" s="47"/>
    </row>
    <row r="74" spans="1:13" s="1" customFormat="1" ht="19.5" customHeight="1">
      <c r="A74" s="101" t="s">
        <v>116</v>
      </c>
      <c r="B74" s="101" t="s">
        <v>176</v>
      </c>
      <c r="C74" s="102" t="s">
        <v>182</v>
      </c>
      <c r="D74" s="102" t="s">
        <v>38</v>
      </c>
      <c r="E74" s="104">
        <v>0.12</v>
      </c>
      <c r="F74" s="104">
        <v>0.12</v>
      </c>
      <c r="G74" s="104">
        <v>0.12</v>
      </c>
      <c r="H74" s="104"/>
      <c r="I74" s="104"/>
      <c r="J74" s="104"/>
      <c r="K74" s="109"/>
      <c r="L74" s="47"/>
      <c r="M74" s="47"/>
    </row>
    <row r="75" spans="1:13" s="1" customFormat="1" ht="19.5" customHeight="1">
      <c r="A75" s="101" t="s">
        <v>116</v>
      </c>
      <c r="B75" s="101" t="s">
        <v>156</v>
      </c>
      <c r="C75" s="102" t="s">
        <v>179</v>
      </c>
      <c r="D75" s="102" t="s">
        <v>39</v>
      </c>
      <c r="E75" s="104">
        <v>13.51</v>
      </c>
      <c r="F75" s="104">
        <v>13.51</v>
      </c>
      <c r="G75" s="104">
        <v>13.51</v>
      </c>
      <c r="H75" s="104"/>
      <c r="I75" s="104"/>
      <c r="J75" s="104"/>
      <c r="K75" s="109"/>
      <c r="L75" s="47"/>
      <c r="M75" s="47"/>
    </row>
    <row r="76" spans="1:13" s="1" customFormat="1" ht="19.5" customHeight="1">
      <c r="A76" s="101" t="s">
        <v>116</v>
      </c>
      <c r="B76" s="101" t="s">
        <v>156</v>
      </c>
      <c r="C76" s="102" t="s">
        <v>180</v>
      </c>
      <c r="D76" s="102" t="s">
        <v>40</v>
      </c>
      <c r="E76" s="104">
        <v>6.75</v>
      </c>
      <c r="F76" s="104">
        <v>6.75</v>
      </c>
      <c r="G76" s="104">
        <v>6.75</v>
      </c>
      <c r="H76" s="104"/>
      <c r="I76" s="104"/>
      <c r="J76" s="104"/>
      <c r="K76" s="109"/>
      <c r="L76" s="47"/>
      <c r="M76" s="47"/>
    </row>
    <row r="77" spans="1:13" s="1" customFormat="1" ht="19.5" customHeight="1">
      <c r="A77" s="101" t="s">
        <v>124</v>
      </c>
      <c r="B77" s="101" t="s">
        <v>156</v>
      </c>
      <c r="C77" s="102" t="s">
        <v>179</v>
      </c>
      <c r="D77" s="102" t="s">
        <v>39</v>
      </c>
      <c r="E77" s="104">
        <v>13.93</v>
      </c>
      <c r="F77" s="104">
        <v>13.93</v>
      </c>
      <c r="G77" s="104">
        <v>13.93</v>
      </c>
      <c r="H77" s="104"/>
      <c r="I77" s="104"/>
      <c r="J77" s="104"/>
      <c r="K77" s="109"/>
      <c r="L77" s="47"/>
      <c r="M77" s="47"/>
    </row>
    <row r="78" spans="1:13" s="1" customFormat="1" ht="19.5" customHeight="1">
      <c r="A78" s="101" t="s">
        <v>124</v>
      </c>
      <c r="B78" s="101" t="s">
        <v>156</v>
      </c>
      <c r="C78" s="102" t="s">
        <v>180</v>
      </c>
      <c r="D78" s="102" t="s">
        <v>40</v>
      </c>
      <c r="E78" s="104">
        <v>6.97</v>
      </c>
      <c r="F78" s="104">
        <v>6.97</v>
      </c>
      <c r="G78" s="104">
        <v>6.97</v>
      </c>
      <c r="H78" s="104"/>
      <c r="I78" s="104"/>
      <c r="J78" s="104"/>
      <c r="K78" s="109"/>
      <c r="L78" s="47"/>
      <c r="M78" s="47"/>
    </row>
    <row r="79" spans="1:13" s="1" customFormat="1" ht="19.5" customHeight="1">
      <c r="A79" s="101" t="s">
        <v>118</v>
      </c>
      <c r="B79" s="101" t="s">
        <v>156</v>
      </c>
      <c r="C79" s="102" t="s">
        <v>179</v>
      </c>
      <c r="D79" s="102" t="s">
        <v>39</v>
      </c>
      <c r="E79" s="104">
        <v>13.64</v>
      </c>
      <c r="F79" s="104">
        <v>13.64</v>
      </c>
      <c r="G79" s="104">
        <v>13.64</v>
      </c>
      <c r="H79" s="104"/>
      <c r="I79" s="104"/>
      <c r="J79" s="104"/>
      <c r="K79" s="109"/>
      <c r="L79" s="47"/>
      <c r="M79" s="47"/>
    </row>
    <row r="80" spans="1:13" s="1" customFormat="1" ht="19.5" customHeight="1">
      <c r="A80" s="101" t="s">
        <v>118</v>
      </c>
      <c r="B80" s="101" t="s">
        <v>156</v>
      </c>
      <c r="C80" s="102" t="s">
        <v>180</v>
      </c>
      <c r="D80" s="102" t="s">
        <v>40</v>
      </c>
      <c r="E80" s="104">
        <v>6.82</v>
      </c>
      <c r="F80" s="104">
        <v>6.82</v>
      </c>
      <c r="G80" s="104">
        <v>6.82</v>
      </c>
      <c r="H80" s="104"/>
      <c r="I80" s="104"/>
      <c r="J80" s="104"/>
      <c r="K80" s="109"/>
      <c r="L80" s="47"/>
      <c r="M80" s="47"/>
    </row>
    <row r="81" spans="1:13" s="1" customFormat="1" ht="19.5" customHeight="1">
      <c r="A81" s="101" t="s">
        <v>119</v>
      </c>
      <c r="B81" s="101" t="s">
        <v>156</v>
      </c>
      <c r="C81" s="102" t="s">
        <v>179</v>
      </c>
      <c r="D81" s="102" t="s">
        <v>39</v>
      </c>
      <c r="E81" s="104">
        <v>32.88</v>
      </c>
      <c r="F81" s="104">
        <v>32.88</v>
      </c>
      <c r="G81" s="104">
        <v>32.88</v>
      </c>
      <c r="H81" s="104"/>
      <c r="I81" s="104"/>
      <c r="J81" s="104"/>
      <c r="K81" s="109"/>
      <c r="L81" s="47"/>
      <c r="M81" s="47"/>
    </row>
    <row r="82" spans="1:13" s="1" customFormat="1" ht="19.5" customHeight="1">
      <c r="A82" s="101" t="s">
        <v>119</v>
      </c>
      <c r="B82" s="101" t="s">
        <v>156</v>
      </c>
      <c r="C82" s="102" t="s">
        <v>180</v>
      </c>
      <c r="D82" s="102" t="s">
        <v>40</v>
      </c>
      <c r="E82" s="104">
        <v>16.44</v>
      </c>
      <c r="F82" s="104">
        <v>16.44</v>
      </c>
      <c r="G82" s="104">
        <v>16.44</v>
      </c>
      <c r="H82" s="104"/>
      <c r="I82" s="104"/>
      <c r="J82" s="104"/>
      <c r="K82" s="109"/>
      <c r="L82" s="47"/>
      <c r="M82" s="47"/>
    </row>
    <row r="83" spans="1:13" s="1" customFormat="1" ht="19.5" customHeight="1">
      <c r="A83" s="101" t="s">
        <v>120</v>
      </c>
      <c r="B83" s="101" t="s">
        <v>176</v>
      </c>
      <c r="C83" s="102" t="s">
        <v>182</v>
      </c>
      <c r="D83" s="102" t="s">
        <v>38</v>
      </c>
      <c r="E83" s="104">
        <v>0.43</v>
      </c>
      <c r="F83" s="104">
        <v>0.43</v>
      </c>
      <c r="G83" s="104">
        <v>0.43</v>
      </c>
      <c r="H83" s="104"/>
      <c r="I83" s="104"/>
      <c r="J83" s="104"/>
      <c r="K83" s="109"/>
      <c r="L83" s="47"/>
      <c r="M83" s="47"/>
    </row>
    <row r="84" spans="1:13" s="1" customFormat="1" ht="19.5" customHeight="1">
      <c r="A84" s="101" t="s">
        <v>120</v>
      </c>
      <c r="B84" s="101" t="s">
        <v>156</v>
      </c>
      <c r="C84" s="102" t="s">
        <v>179</v>
      </c>
      <c r="D84" s="102" t="s">
        <v>39</v>
      </c>
      <c r="E84" s="104">
        <v>38.09</v>
      </c>
      <c r="F84" s="104">
        <v>38.09</v>
      </c>
      <c r="G84" s="104">
        <v>38.09</v>
      </c>
      <c r="H84" s="104"/>
      <c r="I84" s="104"/>
      <c r="J84" s="104"/>
      <c r="K84" s="109"/>
      <c r="L84" s="47"/>
      <c r="M84" s="47"/>
    </row>
    <row r="85" spans="1:13" s="1" customFormat="1" ht="19.5" customHeight="1">
      <c r="A85" s="101" t="s">
        <v>120</v>
      </c>
      <c r="B85" s="101" t="s">
        <v>156</v>
      </c>
      <c r="C85" s="102" t="s">
        <v>180</v>
      </c>
      <c r="D85" s="102" t="s">
        <v>40</v>
      </c>
      <c r="E85" s="104">
        <v>19.04</v>
      </c>
      <c r="F85" s="104">
        <v>19.04</v>
      </c>
      <c r="G85" s="104">
        <v>19.04</v>
      </c>
      <c r="H85" s="104"/>
      <c r="I85" s="104"/>
      <c r="J85" s="104"/>
      <c r="K85" s="109"/>
      <c r="L85" s="47"/>
      <c r="M85" s="47"/>
    </row>
    <row r="86" spans="1:13" s="1" customFormat="1" ht="19.5" customHeight="1">
      <c r="A86" s="101" t="s">
        <v>121</v>
      </c>
      <c r="B86" s="101" t="s">
        <v>176</v>
      </c>
      <c r="C86" s="102" t="s">
        <v>182</v>
      </c>
      <c r="D86" s="102" t="s">
        <v>38</v>
      </c>
      <c r="E86" s="104">
        <v>1.41</v>
      </c>
      <c r="F86" s="104">
        <v>1.41</v>
      </c>
      <c r="G86" s="104">
        <v>1.41</v>
      </c>
      <c r="H86" s="104"/>
      <c r="I86" s="104"/>
      <c r="J86" s="104"/>
      <c r="K86" s="109"/>
      <c r="L86" s="47"/>
      <c r="M86" s="47"/>
    </row>
    <row r="87" spans="1:13" s="1" customFormat="1" ht="19.5" customHeight="1">
      <c r="A87" s="101" t="s">
        <v>121</v>
      </c>
      <c r="B87" s="101" t="s">
        <v>156</v>
      </c>
      <c r="C87" s="102" t="s">
        <v>179</v>
      </c>
      <c r="D87" s="102" t="s">
        <v>39</v>
      </c>
      <c r="E87" s="104">
        <v>93.67</v>
      </c>
      <c r="F87" s="104">
        <v>93.67</v>
      </c>
      <c r="G87" s="104">
        <v>93.67</v>
      </c>
      <c r="H87" s="104"/>
      <c r="I87" s="104"/>
      <c r="J87" s="104"/>
      <c r="K87" s="109"/>
      <c r="L87" s="47"/>
      <c r="M87" s="47"/>
    </row>
    <row r="88" spans="1:13" s="1" customFormat="1" ht="19.5" customHeight="1">
      <c r="A88" s="101" t="s">
        <v>121</v>
      </c>
      <c r="B88" s="101" t="s">
        <v>156</v>
      </c>
      <c r="C88" s="102" t="s">
        <v>180</v>
      </c>
      <c r="D88" s="102" t="s">
        <v>40</v>
      </c>
      <c r="E88" s="104">
        <v>46.84</v>
      </c>
      <c r="F88" s="104">
        <v>46.84</v>
      </c>
      <c r="G88" s="104">
        <v>46.84</v>
      </c>
      <c r="H88" s="104"/>
      <c r="I88" s="104"/>
      <c r="J88" s="104"/>
      <c r="K88" s="109"/>
      <c r="L88" s="47"/>
      <c r="M88" s="47"/>
    </row>
    <row r="89" spans="1:13" s="1" customFormat="1" ht="19.5" customHeight="1">
      <c r="A89" s="101" t="s">
        <v>122</v>
      </c>
      <c r="B89" s="101" t="s">
        <v>176</v>
      </c>
      <c r="C89" s="102" t="s">
        <v>182</v>
      </c>
      <c r="D89" s="102" t="s">
        <v>38</v>
      </c>
      <c r="E89" s="104">
        <v>0.06</v>
      </c>
      <c r="F89" s="104">
        <v>0.06</v>
      </c>
      <c r="G89" s="104">
        <v>0.06</v>
      </c>
      <c r="H89" s="104"/>
      <c r="I89" s="104"/>
      <c r="J89" s="104"/>
      <c r="K89" s="109"/>
      <c r="L89" s="47"/>
      <c r="M89" s="47"/>
    </row>
    <row r="90" spans="1:13" s="1" customFormat="1" ht="19.5" customHeight="1">
      <c r="A90" s="101" t="s">
        <v>122</v>
      </c>
      <c r="B90" s="101" t="s">
        <v>156</v>
      </c>
      <c r="C90" s="102" t="s">
        <v>179</v>
      </c>
      <c r="D90" s="102" t="s">
        <v>39</v>
      </c>
      <c r="E90" s="104">
        <v>26.68</v>
      </c>
      <c r="F90" s="104">
        <v>26.68</v>
      </c>
      <c r="G90" s="104">
        <v>26.68</v>
      </c>
      <c r="H90" s="104"/>
      <c r="I90" s="104"/>
      <c r="J90" s="104"/>
      <c r="K90" s="109"/>
      <c r="L90" s="47"/>
      <c r="M90" s="47"/>
    </row>
    <row r="91" spans="1:13" s="1" customFormat="1" ht="19.5" customHeight="1">
      <c r="A91" s="101" t="s">
        <v>122</v>
      </c>
      <c r="B91" s="101" t="s">
        <v>156</v>
      </c>
      <c r="C91" s="102" t="s">
        <v>180</v>
      </c>
      <c r="D91" s="102" t="s">
        <v>40</v>
      </c>
      <c r="E91" s="104">
        <v>13.34</v>
      </c>
      <c r="F91" s="104">
        <v>13.34</v>
      </c>
      <c r="G91" s="104">
        <v>13.34</v>
      </c>
      <c r="H91" s="104"/>
      <c r="I91" s="104"/>
      <c r="J91" s="104"/>
      <c r="K91" s="109"/>
      <c r="L91" s="47"/>
      <c r="M91" s="47"/>
    </row>
    <row r="92" spans="1:13" s="1" customFormat="1" ht="19.5" customHeight="1">
      <c r="A92" s="101" t="s">
        <v>123</v>
      </c>
      <c r="B92" s="101" t="s">
        <v>176</v>
      </c>
      <c r="C92" s="102" t="s">
        <v>177</v>
      </c>
      <c r="D92" s="102" t="s">
        <v>37</v>
      </c>
      <c r="E92" s="104">
        <v>4.26</v>
      </c>
      <c r="F92" s="104">
        <v>4.26</v>
      </c>
      <c r="G92" s="104">
        <v>4.26</v>
      </c>
      <c r="H92" s="104"/>
      <c r="I92" s="104"/>
      <c r="J92" s="104"/>
      <c r="K92" s="109"/>
      <c r="L92" s="47"/>
      <c r="M92" s="47"/>
    </row>
    <row r="93" spans="1:13" s="1" customFormat="1" ht="19.5" customHeight="1">
      <c r="A93" s="101" t="s">
        <v>123</v>
      </c>
      <c r="B93" s="101" t="s">
        <v>156</v>
      </c>
      <c r="C93" s="102" t="s">
        <v>179</v>
      </c>
      <c r="D93" s="102" t="s">
        <v>39</v>
      </c>
      <c r="E93" s="104">
        <v>83.25</v>
      </c>
      <c r="F93" s="104">
        <v>83.25</v>
      </c>
      <c r="G93" s="104">
        <v>83.25</v>
      </c>
      <c r="H93" s="104"/>
      <c r="I93" s="104"/>
      <c r="J93" s="104"/>
      <c r="K93" s="109"/>
      <c r="L93" s="47"/>
      <c r="M93" s="47"/>
    </row>
    <row r="94" spans="1:13" s="1" customFormat="1" ht="19.5" customHeight="1">
      <c r="A94" s="101" t="s">
        <v>123</v>
      </c>
      <c r="B94" s="101" t="s">
        <v>156</v>
      </c>
      <c r="C94" s="102" t="s">
        <v>180</v>
      </c>
      <c r="D94" s="102" t="s">
        <v>40</v>
      </c>
      <c r="E94" s="104">
        <v>41.63</v>
      </c>
      <c r="F94" s="104">
        <v>41.63</v>
      </c>
      <c r="G94" s="104">
        <v>41.63</v>
      </c>
      <c r="H94" s="104"/>
      <c r="I94" s="104"/>
      <c r="J94" s="104"/>
      <c r="K94" s="109"/>
      <c r="L94" s="47"/>
      <c r="M94" s="47"/>
    </row>
    <row r="95" spans="1:13" s="1" customFormat="1" ht="19.5" customHeight="1">
      <c r="A95" s="101"/>
      <c r="B95" s="101"/>
      <c r="C95" s="102" t="s">
        <v>183</v>
      </c>
      <c r="D95" s="102" t="s">
        <v>41</v>
      </c>
      <c r="E95" s="104">
        <v>447.07</v>
      </c>
      <c r="F95" s="104">
        <v>447.07</v>
      </c>
      <c r="G95" s="104">
        <v>447.07</v>
      </c>
      <c r="H95" s="104"/>
      <c r="I95" s="104"/>
      <c r="J95" s="104"/>
      <c r="K95" s="109"/>
      <c r="L95" s="47"/>
      <c r="M95" s="47"/>
    </row>
    <row r="96" spans="1:13" s="1" customFormat="1" ht="19.5" customHeight="1">
      <c r="A96" s="101"/>
      <c r="B96" s="101"/>
      <c r="C96" s="102" t="s">
        <v>184</v>
      </c>
      <c r="D96" s="102" t="s">
        <v>42</v>
      </c>
      <c r="E96" s="104">
        <v>447.07</v>
      </c>
      <c r="F96" s="104">
        <v>447.07</v>
      </c>
      <c r="G96" s="104">
        <v>447.07</v>
      </c>
      <c r="H96" s="104"/>
      <c r="I96" s="104"/>
      <c r="J96" s="104"/>
      <c r="K96" s="109"/>
      <c r="L96" s="47"/>
      <c r="M96" s="47"/>
    </row>
    <row r="97" spans="1:13" s="1" customFormat="1" ht="19.5" customHeight="1">
      <c r="A97" s="101" t="s">
        <v>117</v>
      </c>
      <c r="B97" s="101" t="s">
        <v>156</v>
      </c>
      <c r="C97" s="102" t="s">
        <v>185</v>
      </c>
      <c r="D97" s="102" t="s">
        <v>43</v>
      </c>
      <c r="E97" s="104">
        <v>67.11</v>
      </c>
      <c r="F97" s="104">
        <v>67.11</v>
      </c>
      <c r="G97" s="104">
        <v>67.11</v>
      </c>
      <c r="H97" s="104"/>
      <c r="I97" s="104"/>
      <c r="J97" s="104"/>
      <c r="K97" s="109"/>
      <c r="L97" s="47"/>
      <c r="M97" s="47"/>
    </row>
    <row r="98" spans="1:13" s="1" customFormat="1" ht="19.5" customHeight="1">
      <c r="A98" s="101" t="s">
        <v>111</v>
      </c>
      <c r="B98" s="101" t="s">
        <v>156</v>
      </c>
      <c r="C98" s="102" t="s">
        <v>185</v>
      </c>
      <c r="D98" s="102" t="s">
        <v>43</v>
      </c>
      <c r="E98" s="104">
        <v>10.87</v>
      </c>
      <c r="F98" s="104">
        <v>10.87</v>
      </c>
      <c r="G98" s="104">
        <v>10.87</v>
      </c>
      <c r="H98" s="104"/>
      <c r="I98" s="104"/>
      <c r="J98" s="104"/>
      <c r="K98" s="109"/>
      <c r="L98" s="47"/>
      <c r="M98" s="47"/>
    </row>
    <row r="99" spans="1:13" s="1" customFormat="1" ht="19.5" customHeight="1">
      <c r="A99" s="101" t="s">
        <v>112</v>
      </c>
      <c r="B99" s="101" t="s">
        <v>156</v>
      </c>
      <c r="C99" s="102" t="s">
        <v>186</v>
      </c>
      <c r="D99" s="102" t="s">
        <v>44</v>
      </c>
      <c r="E99" s="104">
        <v>12.42</v>
      </c>
      <c r="F99" s="104">
        <v>12.42</v>
      </c>
      <c r="G99" s="104">
        <v>12.42</v>
      </c>
      <c r="H99" s="104"/>
      <c r="I99" s="104"/>
      <c r="J99" s="104"/>
      <c r="K99" s="109"/>
      <c r="L99" s="47"/>
      <c r="M99" s="47"/>
    </row>
    <row r="100" spans="1:13" s="1" customFormat="1" ht="19.5" customHeight="1">
      <c r="A100" s="101" t="s">
        <v>113</v>
      </c>
      <c r="B100" s="101" t="s">
        <v>156</v>
      </c>
      <c r="C100" s="102" t="s">
        <v>186</v>
      </c>
      <c r="D100" s="102" t="s">
        <v>44</v>
      </c>
      <c r="E100" s="104">
        <v>40.5</v>
      </c>
      <c r="F100" s="104">
        <v>40.5</v>
      </c>
      <c r="G100" s="104">
        <v>40.5</v>
      </c>
      <c r="H100" s="104"/>
      <c r="I100" s="104"/>
      <c r="J100" s="104"/>
      <c r="K100" s="109"/>
      <c r="L100" s="47"/>
      <c r="M100" s="47"/>
    </row>
    <row r="101" spans="1:13" s="1" customFormat="1" ht="19.5" customHeight="1">
      <c r="A101" s="101" t="s">
        <v>114</v>
      </c>
      <c r="B101" s="101" t="s">
        <v>156</v>
      </c>
      <c r="C101" s="102" t="s">
        <v>186</v>
      </c>
      <c r="D101" s="102" t="s">
        <v>44</v>
      </c>
      <c r="E101" s="104">
        <v>33.07</v>
      </c>
      <c r="F101" s="104">
        <v>33.07</v>
      </c>
      <c r="G101" s="104">
        <v>33.07</v>
      </c>
      <c r="H101" s="104"/>
      <c r="I101" s="104"/>
      <c r="J101" s="104"/>
      <c r="K101" s="109"/>
      <c r="L101" s="47"/>
      <c r="M101" s="47"/>
    </row>
    <row r="102" spans="1:13" s="1" customFormat="1" ht="19.5" customHeight="1">
      <c r="A102" s="101" t="s">
        <v>115</v>
      </c>
      <c r="B102" s="101" t="s">
        <v>156</v>
      </c>
      <c r="C102" s="102" t="s">
        <v>186</v>
      </c>
      <c r="D102" s="102" t="s">
        <v>44</v>
      </c>
      <c r="E102" s="104">
        <v>43.81</v>
      </c>
      <c r="F102" s="104">
        <v>43.81</v>
      </c>
      <c r="G102" s="104">
        <v>43.81</v>
      </c>
      <c r="H102" s="104"/>
      <c r="I102" s="104"/>
      <c r="J102" s="104"/>
      <c r="K102" s="109"/>
      <c r="L102" s="47"/>
      <c r="M102" s="47"/>
    </row>
    <row r="103" spans="1:13" s="1" customFormat="1" ht="19.5" customHeight="1">
      <c r="A103" s="101" t="s">
        <v>116</v>
      </c>
      <c r="B103" s="101" t="s">
        <v>156</v>
      </c>
      <c r="C103" s="102" t="s">
        <v>186</v>
      </c>
      <c r="D103" s="102" t="s">
        <v>44</v>
      </c>
      <c r="E103" s="104">
        <v>8.68</v>
      </c>
      <c r="F103" s="104">
        <v>8.68</v>
      </c>
      <c r="G103" s="104">
        <v>8.68</v>
      </c>
      <c r="H103" s="104"/>
      <c r="I103" s="104"/>
      <c r="J103" s="104"/>
      <c r="K103" s="109"/>
      <c r="L103" s="47"/>
      <c r="M103" s="47"/>
    </row>
    <row r="104" spans="1:13" s="1" customFormat="1" ht="19.5" customHeight="1">
      <c r="A104" s="101" t="s">
        <v>124</v>
      </c>
      <c r="B104" s="101" t="s">
        <v>156</v>
      </c>
      <c r="C104" s="102" t="s">
        <v>186</v>
      </c>
      <c r="D104" s="102" t="s">
        <v>44</v>
      </c>
      <c r="E104" s="104">
        <v>8.57</v>
      </c>
      <c r="F104" s="104">
        <v>8.57</v>
      </c>
      <c r="G104" s="104">
        <v>8.57</v>
      </c>
      <c r="H104" s="104"/>
      <c r="I104" s="104"/>
      <c r="J104" s="104"/>
      <c r="K104" s="109"/>
      <c r="L104" s="47"/>
      <c r="M104" s="47"/>
    </row>
    <row r="105" spans="1:13" s="1" customFormat="1" ht="19.5" customHeight="1">
      <c r="A105" s="101" t="s">
        <v>118</v>
      </c>
      <c r="B105" s="101" t="s">
        <v>156</v>
      </c>
      <c r="C105" s="102" t="s">
        <v>186</v>
      </c>
      <c r="D105" s="102" t="s">
        <v>44</v>
      </c>
      <c r="E105" s="104">
        <v>8.1</v>
      </c>
      <c r="F105" s="104">
        <v>8.1</v>
      </c>
      <c r="G105" s="104">
        <v>8.1</v>
      </c>
      <c r="H105" s="104"/>
      <c r="I105" s="104"/>
      <c r="J105" s="104"/>
      <c r="K105" s="109"/>
      <c r="L105" s="47"/>
      <c r="M105" s="47"/>
    </row>
    <row r="106" spans="1:13" s="1" customFormat="1" ht="19.5" customHeight="1">
      <c r="A106" s="101" t="s">
        <v>119</v>
      </c>
      <c r="B106" s="101" t="s">
        <v>156</v>
      </c>
      <c r="C106" s="102" t="s">
        <v>186</v>
      </c>
      <c r="D106" s="102" t="s">
        <v>44</v>
      </c>
      <c r="E106" s="104">
        <v>21.13</v>
      </c>
      <c r="F106" s="104">
        <v>21.13</v>
      </c>
      <c r="G106" s="104">
        <v>21.13</v>
      </c>
      <c r="H106" s="104"/>
      <c r="I106" s="104"/>
      <c r="J106" s="104"/>
      <c r="K106" s="109"/>
      <c r="L106" s="47"/>
      <c r="M106" s="47"/>
    </row>
    <row r="107" spans="1:13" s="1" customFormat="1" ht="19.5" customHeight="1">
      <c r="A107" s="101" t="s">
        <v>120</v>
      </c>
      <c r="B107" s="101" t="s">
        <v>156</v>
      </c>
      <c r="C107" s="102" t="s">
        <v>186</v>
      </c>
      <c r="D107" s="102" t="s">
        <v>44</v>
      </c>
      <c r="E107" s="104">
        <v>26.69</v>
      </c>
      <c r="F107" s="104">
        <v>26.69</v>
      </c>
      <c r="G107" s="104">
        <v>26.69</v>
      </c>
      <c r="H107" s="104"/>
      <c r="I107" s="104"/>
      <c r="J107" s="104"/>
      <c r="K107" s="109"/>
      <c r="L107" s="47"/>
      <c r="M107" s="47"/>
    </row>
    <row r="108" spans="1:13" s="1" customFormat="1" ht="19.5" customHeight="1">
      <c r="A108" s="101" t="s">
        <v>121</v>
      </c>
      <c r="B108" s="101" t="s">
        <v>156</v>
      </c>
      <c r="C108" s="102" t="s">
        <v>186</v>
      </c>
      <c r="D108" s="102" t="s">
        <v>44</v>
      </c>
      <c r="E108" s="104">
        <v>43.91</v>
      </c>
      <c r="F108" s="104">
        <v>43.91</v>
      </c>
      <c r="G108" s="104">
        <v>43.91</v>
      </c>
      <c r="H108" s="104"/>
      <c r="I108" s="104"/>
      <c r="J108" s="104"/>
      <c r="K108" s="109"/>
      <c r="L108" s="47"/>
      <c r="M108" s="47"/>
    </row>
    <row r="109" spans="1:13" s="1" customFormat="1" ht="19.5" customHeight="1">
      <c r="A109" s="101" t="s">
        <v>121</v>
      </c>
      <c r="B109" s="101" t="s">
        <v>156</v>
      </c>
      <c r="C109" s="102" t="s">
        <v>187</v>
      </c>
      <c r="D109" s="102" t="s">
        <v>45</v>
      </c>
      <c r="E109" s="104">
        <v>24.83</v>
      </c>
      <c r="F109" s="104">
        <v>24.83</v>
      </c>
      <c r="G109" s="104">
        <v>24.83</v>
      </c>
      <c r="H109" s="104"/>
      <c r="I109" s="104"/>
      <c r="J109" s="104"/>
      <c r="K109" s="109"/>
      <c r="L109" s="47"/>
      <c r="M109" s="47"/>
    </row>
    <row r="110" spans="1:13" s="1" customFormat="1" ht="19.5" customHeight="1">
      <c r="A110" s="101" t="s">
        <v>122</v>
      </c>
      <c r="B110" s="101" t="s">
        <v>156</v>
      </c>
      <c r="C110" s="102" t="s">
        <v>186</v>
      </c>
      <c r="D110" s="102" t="s">
        <v>44</v>
      </c>
      <c r="E110" s="104">
        <v>15.84</v>
      </c>
      <c r="F110" s="104">
        <v>15.84</v>
      </c>
      <c r="G110" s="104">
        <v>15.84</v>
      </c>
      <c r="H110" s="104"/>
      <c r="I110" s="104"/>
      <c r="J110" s="104"/>
      <c r="K110" s="109"/>
      <c r="L110" s="47"/>
      <c r="M110" s="47"/>
    </row>
    <row r="111" spans="1:13" s="1" customFormat="1" ht="19.5" customHeight="1">
      <c r="A111" s="101" t="s">
        <v>123</v>
      </c>
      <c r="B111" s="101" t="s">
        <v>156</v>
      </c>
      <c r="C111" s="102" t="s">
        <v>186</v>
      </c>
      <c r="D111" s="102" t="s">
        <v>44</v>
      </c>
      <c r="E111" s="104">
        <v>39.02</v>
      </c>
      <c r="F111" s="104">
        <v>39.02</v>
      </c>
      <c r="G111" s="104">
        <v>39.02</v>
      </c>
      <c r="H111" s="104"/>
      <c r="I111" s="104"/>
      <c r="J111" s="104"/>
      <c r="K111" s="109"/>
      <c r="L111" s="47"/>
      <c r="M111" s="47"/>
    </row>
    <row r="112" spans="1:13" s="1" customFormat="1" ht="19.5" customHeight="1">
      <c r="A112" s="101" t="s">
        <v>123</v>
      </c>
      <c r="B112" s="101" t="s">
        <v>156</v>
      </c>
      <c r="C112" s="102" t="s">
        <v>187</v>
      </c>
      <c r="D112" s="102" t="s">
        <v>45</v>
      </c>
      <c r="E112" s="104">
        <v>42.52</v>
      </c>
      <c r="F112" s="104">
        <v>42.52</v>
      </c>
      <c r="G112" s="104">
        <v>42.52</v>
      </c>
      <c r="H112" s="104"/>
      <c r="I112" s="104"/>
      <c r="J112" s="104"/>
      <c r="K112" s="109"/>
      <c r="L112" s="47"/>
      <c r="M112" s="47"/>
    </row>
    <row r="113" spans="1:13" s="1" customFormat="1" ht="19.5" customHeight="1">
      <c r="A113" s="101"/>
      <c r="B113" s="101"/>
      <c r="C113" s="102" t="s">
        <v>188</v>
      </c>
      <c r="D113" s="102" t="s">
        <v>46</v>
      </c>
      <c r="E113" s="104">
        <v>2000</v>
      </c>
      <c r="F113" s="104"/>
      <c r="G113" s="104"/>
      <c r="H113" s="104"/>
      <c r="I113" s="104">
        <v>2000</v>
      </c>
      <c r="J113" s="104"/>
      <c r="K113" s="109">
        <v>2000</v>
      </c>
      <c r="L113" s="47"/>
      <c r="M113" s="47"/>
    </row>
    <row r="114" spans="1:13" s="1" customFormat="1" ht="19.5" customHeight="1">
      <c r="A114" s="101"/>
      <c r="B114" s="101"/>
      <c r="C114" s="102" t="s">
        <v>189</v>
      </c>
      <c r="D114" s="102" t="s">
        <v>47</v>
      </c>
      <c r="E114" s="104">
        <v>2000</v>
      </c>
      <c r="F114" s="104"/>
      <c r="G114" s="104"/>
      <c r="H114" s="104"/>
      <c r="I114" s="104">
        <v>2000</v>
      </c>
      <c r="J114" s="104"/>
      <c r="K114" s="109">
        <v>2000</v>
      </c>
      <c r="L114" s="47"/>
      <c r="M114" s="47"/>
    </row>
    <row r="115" spans="1:13" s="1" customFormat="1" ht="19.5" customHeight="1">
      <c r="A115" s="101" t="s">
        <v>117</v>
      </c>
      <c r="B115" s="101" t="s">
        <v>190</v>
      </c>
      <c r="C115" s="102" t="s">
        <v>191</v>
      </c>
      <c r="D115" s="102" t="s">
        <v>48</v>
      </c>
      <c r="E115" s="104">
        <v>2000</v>
      </c>
      <c r="F115" s="104"/>
      <c r="G115" s="104"/>
      <c r="H115" s="104"/>
      <c r="I115" s="104">
        <v>2000</v>
      </c>
      <c r="J115" s="104"/>
      <c r="K115" s="109">
        <v>2000</v>
      </c>
      <c r="L115" s="47"/>
      <c r="M115" s="47"/>
    </row>
    <row r="116" spans="1:13" s="1" customFormat="1" ht="19.5" customHeight="1">
      <c r="A116" s="101"/>
      <c r="B116" s="101"/>
      <c r="C116" s="102" t="s">
        <v>192</v>
      </c>
      <c r="D116" s="102" t="s">
        <v>49</v>
      </c>
      <c r="E116" s="104">
        <v>50503</v>
      </c>
      <c r="F116" s="104">
        <v>7791.66</v>
      </c>
      <c r="G116" s="104">
        <v>6621.14</v>
      </c>
      <c r="H116" s="104">
        <v>1170.52</v>
      </c>
      <c r="I116" s="104">
        <v>42711.34</v>
      </c>
      <c r="J116" s="104">
        <v>1937.56</v>
      </c>
      <c r="K116" s="109">
        <v>40773.78</v>
      </c>
      <c r="L116" s="47"/>
      <c r="M116" s="47"/>
    </row>
    <row r="117" spans="1:13" s="1" customFormat="1" ht="19.5" customHeight="1">
      <c r="A117" s="101"/>
      <c r="B117" s="101"/>
      <c r="C117" s="102" t="s">
        <v>193</v>
      </c>
      <c r="D117" s="102" t="s">
        <v>50</v>
      </c>
      <c r="E117" s="104">
        <v>4657.08</v>
      </c>
      <c r="F117" s="104">
        <v>2155.81</v>
      </c>
      <c r="G117" s="104">
        <v>1809.52</v>
      </c>
      <c r="H117" s="104">
        <v>346.29</v>
      </c>
      <c r="I117" s="104">
        <v>2501.27</v>
      </c>
      <c r="J117" s="104">
        <v>955.52</v>
      </c>
      <c r="K117" s="109">
        <v>1545.75</v>
      </c>
      <c r="L117" s="47"/>
      <c r="M117" s="47"/>
    </row>
    <row r="118" spans="1:13" s="1" customFormat="1" ht="19.5" customHeight="1">
      <c r="A118" s="101" t="s">
        <v>117</v>
      </c>
      <c r="B118" s="101" t="s">
        <v>162</v>
      </c>
      <c r="C118" s="102" t="s">
        <v>194</v>
      </c>
      <c r="D118" s="102" t="s">
        <v>51</v>
      </c>
      <c r="E118" s="104">
        <v>66.59</v>
      </c>
      <c r="F118" s="104">
        <v>66.59</v>
      </c>
      <c r="G118" s="104"/>
      <c r="H118" s="104">
        <v>66.59</v>
      </c>
      <c r="I118" s="104"/>
      <c r="J118" s="104"/>
      <c r="K118" s="109"/>
      <c r="L118" s="47"/>
      <c r="M118" s="47"/>
    </row>
    <row r="119" spans="1:13" s="1" customFormat="1" ht="19.5" customHeight="1">
      <c r="A119" s="101" t="s">
        <v>117</v>
      </c>
      <c r="B119" s="101" t="s">
        <v>163</v>
      </c>
      <c r="C119" s="102" t="s">
        <v>194</v>
      </c>
      <c r="D119" s="102" t="s">
        <v>51</v>
      </c>
      <c r="E119" s="104">
        <v>25.4</v>
      </c>
      <c r="F119" s="104">
        <v>25.4</v>
      </c>
      <c r="G119" s="104"/>
      <c r="H119" s="104">
        <v>25.4</v>
      </c>
      <c r="I119" s="104"/>
      <c r="J119" s="104"/>
      <c r="K119" s="109"/>
      <c r="L119" s="47"/>
      <c r="M119" s="47"/>
    </row>
    <row r="120" spans="1:13" s="1" customFormat="1" ht="19.5" customHeight="1">
      <c r="A120" s="101" t="s">
        <v>117</v>
      </c>
      <c r="B120" s="101" t="s">
        <v>195</v>
      </c>
      <c r="C120" s="102" t="s">
        <v>194</v>
      </c>
      <c r="D120" s="102" t="s">
        <v>51</v>
      </c>
      <c r="E120" s="104">
        <v>1269.81</v>
      </c>
      <c r="F120" s="104">
        <v>1269.81</v>
      </c>
      <c r="G120" s="104">
        <v>1269.81</v>
      </c>
      <c r="H120" s="104"/>
      <c r="I120" s="104"/>
      <c r="J120" s="104"/>
      <c r="K120" s="109"/>
      <c r="L120" s="47"/>
      <c r="M120" s="47"/>
    </row>
    <row r="121" spans="1:13" s="1" customFormat="1" ht="19.5" customHeight="1">
      <c r="A121" s="101" t="s">
        <v>117</v>
      </c>
      <c r="B121" s="101" t="s">
        <v>196</v>
      </c>
      <c r="C121" s="102" t="s">
        <v>194</v>
      </c>
      <c r="D121" s="102" t="s">
        <v>51</v>
      </c>
      <c r="E121" s="104">
        <v>6</v>
      </c>
      <c r="F121" s="104">
        <v>6</v>
      </c>
      <c r="G121" s="104"/>
      <c r="H121" s="104">
        <v>6</v>
      </c>
      <c r="I121" s="104"/>
      <c r="J121" s="104"/>
      <c r="K121" s="109"/>
      <c r="L121" s="47"/>
      <c r="M121" s="47"/>
    </row>
    <row r="122" spans="1:13" s="1" customFormat="1" ht="19.5" customHeight="1">
      <c r="A122" s="101" t="s">
        <v>117</v>
      </c>
      <c r="B122" s="101" t="s">
        <v>156</v>
      </c>
      <c r="C122" s="102" t="s">
        <v>194</v>
      </c>
      <c r="D122" s="102" t="s">
        <v>51</v>
      </c>
      <c r="E122" s="104">
        <v>1.16</v>
      </c>
      <c r="F122" s="104">
        <v>1.16</v>
      </c>
      <c r="G122" s="104">
        <v>1.16</v>
      </c>
      <c r="H122" s="104"/>
      <c r="I122" s="104"/>
      <c r="J122" s="104"/>
      <c r="K122" s="109"/>
      <c r="L122" s="47"/>
      <c r="M122" s="47"/>
    </row>
    <row r="123" spans="1:13" s="1" customFormat="1" ht="19.5" customHeight="1">
      <c r="A123" s="101" t="s">
        <v>117</v>
      </c>
      <c r="B123" s="101" t="s">
        <v>157</v>
      </c>
      <c r="C123" s="102" t="s">
        <v>194</v>
      </c>
      <c r="D123" s="102" t="s">
        <v>51</v>
      </c>
      <c r="E123" s="104">
        <v>104.04</v>
      </c>
      <c r="F123" s="104">
        <v>104.04</v>
      </c>
      <c r="G123" s="104"/>
      <c r="H123" s="104">
        <v>104.04</v>
      </c>
      <c r="I123" s="104"/>
      <c r="J123" s="104"/>
      <c r="K123" s="109"/>
      <c r="L123" s="47"/>
      <c r="M123" s="47"/>
    </row>
    <row r="124" spans="1:13" s="1" customFormat="1" ht="19.5" customHeight="1">
      <c r="A124" s="101" t="s">
        <v>117</v>
      </c>
      <c r="B124" s="101" t="s">
        <v>158</v>
      </c>
      <c r="C124" s="102" t="s">
        <v>194</v>
      </c>
      <c r="D124" s="102" t="s">
        <v>51</v>
      </c>
      <c r="E124" s="104">
        <v>17.94</v>
      </c>
      <c r="F124" s="104">
        <v>17.94</v>
      </c>
      <c r="G124" s="104">
        <v>17.94</v>
      </c>
      <c r="H124" s="104"/>
      <c r="I124" s="104"/>
      <c r="J124" s="104"/>
      <c r="K124" s="109"/>
      <c r="L124" s="47"/>
      <c r="M124" s="47"/>
    </row>
    <row r="125" spans="1:13" s="1" customFormat="1" ht="19.5" customHeight="1">
      <c r="A125" s="101" t="s">
        <v>117</v>
      </c>
      <c r="B125" s="101" t="s">
        <v>181</v>
      </c>
      <c r="C125" s="102" t="s">
        <v>194</v>
      </c>
      <c r="D125" s="102" t="s">
        <v>51</v>
      </c>
      <c r="E125" s="104">
        <v>40.51</v>
      </c>
      <c r="F125" s="104">
        <v>40.51</v>
      </c>
      <c r="G125" s="104">
        <v>40.51</v>
      </c>
      <c r="H125" s="104"/>
      <c r="I125" s="104"/>
      <c r="J125" s="104"/>
      <c r="K125" s="109"/>
      <c r="L125" s="47"/>
      <c r="M125" s="47"/>
    </row>
    <row r="126" spans="1:13" s="1" customFormat="1" ht="19.5" customHeight="1">
      <c r="A126" s="101" t="s">
        <v>117</v>
      </c>
      <c r="B126" s="101" t="s">
        <v>161</v>
      </c>
      <c r="C126" s="102" t="s">
        <v>194</v>
      </c>
      <c r="D126" s="102" t="s">
        <v>51</v>
      </c>
      <c r="E126" s="104">
        <v>13.2</v>
      </c>
      <c r="F126" s="104">
        <v>13.2</v>
      </c>
      <c r="G126" s="104"/>
      <c r="H126" s="104">
        <v>13.2</v>
      </c>
      <c r="I126" s="104"/>
      <c r="J126" s="104"/>
      <c r="K126" s="109"/>
      <c r="L126" s="47"/>
      <c r="M126" s="47"/>
    </row>
    <row r="127" spans="1:13" s="1" customFormat="1" ht="19.5" customHeight="1">
      <c r="A127" s="101" t="s">
        <v>117</v>
      </c>
      <c r="B127" s="101" t="s">
        <v>197</v>
      </c>
      <c r="C127" s="102" t="s">
        <v>194</v>
      </c>
      <c r="D127" s="102" t="s">
        <v>51</v>
      </c>
      <c r="E127" s="104">
        <v>49.09</v>
      </c>
      <c r="F127" s="104">
        <v>49.09</v>
      </c>
      <c r="G127" s="104"/>
      <c r="H127" s="104">
        <v>49.09</v>
      </c>
      <c r="I127" s="104"/>
      <c r="J127" s="104"/>
      <c r="K127" s="109"/>
      <c r="L127" s="47"/>
      <c r="M127" s="47"/>
    </row>
    <row r="128" spans="1:13" s="1" customFormat="1" ht="19.5" customHeight="1">
      <c r="A128" s="101" t="s">
        <v>117</v>
      </c>
      <c r="B128" s="101" t="s">
        <v>198</v>
      </c>
      <c r="C128" s="102" t="s">
        <v>194</v>
      </c>
      <c r="D128" s="102" t="s">
        <v>51</v>
      </c>
      <c r="E128" s="104">
        <v>6.99</v>
      </c>
      <c r="F128" s="104">
        <v>6.99</v>
      </c>
      <c r="G128" s="104"/>
      <c r="H128" s="104">
        <v>6.99</v>
      </c>
      <c r="I128" s="104"/>
      <c r="J128" s="104"/>
      <c r="K128" s="109"/>
      <c r="L128" s="47"/>
      <c r="M128" s="47"/>
    </row>
    <row r="129" spans="1:13" s="1" customFormat="1" ht="19.5" customHeight="1">
      <c r="A129" s="101" t="s">
        <v>117</v>
      </c>
      <c r="B129" s="101" t="s">
        <v>199</v>
      </c>
      <c r="C129" s="102" t="s">
        <v>200</v>
      </c>
      <c r="D129" s="102" t="s">
        <v>52</v>
      </c>
      <c r="E129" s="104">
        <v>90</v>
      </c>
      <c r="F129" s="104"/>
      <c r="G129" s="104"/>
      <c r="H129" s="104"/>
      <c r="I129" s="104">
        <v>90</v>
      </c>
      <c r="J129" s="104">
        <v>90</v>
      </c>
      <c r="K129" s="109"/>
      <c r="L129" s="47"/>
      <c r="M129" s="47"/>
    </row>
    <row r="130" spans="1:13" s="1" customFormat="1" ht="19.5" customHeight="1">
      <c r="A130" s="101" t="s">
        <v>117</v>
      </c>
      <c r="B130" s="101" t="s">
        <v>201</v>
      </c>
      <c r="C130" s="102" t="s">
        <v>202</v>
      </c>
      <c r="D130" s="102" t="s">
        <v>53</v>
      </c>
      <c r="E130" s="104">
        <v>28</v>
      </c>
      <c r="F130" s="104"/>
      <c r="G130" s="104"/>
      <c r="H130" s="104"/>
      <c r="I130" s="104">
        <v>28</v>
      </c>
      <c r="J130" s="104"/>
      <c r="K130" s="109">
        <v>28</v>
      </c>
      <c r="L130" s="47"/>
      <c r="M130" s="47"/>
    </row>
    <row r="131" spans="1:13" s="1" customFormat="1" ht="19.5" customHeight="1">
      <c r="A131" s="101" t="s">
        <v>117</v>
      </c>
      <c r="B131" s="101" t="s">
        <v>203</v>
      </c>
      <c r="C131" s="102" t="s">
        <v>202</v>
      </c>
      <c r="D131" s="102" t="s">
        <v>53</v>
      </c>
      <c r="E131" s="104">
        <v>21.95</v>
      </c>
      <c r="F131" s="104"/>
      <c r="G131" s="104"/>
      <c r="H131" s="104"/>
      <c r="I131" s="104">
        <v>21.95</v>
      </c>
      <c r="J131" s="104"/>
      <c r="K131" s="109">
        <v>21.95</v>
      </c>
      <c r="L131" s="47"/>
      <c r="M131" s="47"/>
    </row>
    <row r="132" spans="1:13" s="1" customFormat="1" ht="19.5" customHeight="1">
      <c r="A132" s="101" t="s">
        <v>117</v>
      </c>
      <c r="B132" s="101" t="s">
        <v>204</v>
      </c>
      <c r="C132" s="102" t="s">
        <v>202</v>
      </c>
      <c r="D132" s="102" t="s">
        <v>53</v>
      </c>
      <c r="E132" s="104">
        <v>57.72</v>
      </c>
      <c r="F132" s="104"/>
      <c r="G132" s="104"/>
      <c r="H132" s="104"/>
      <c r="I132" s="104">
        <v>57.72</v>
      </c>
      <c r="J132" s="104">
        <v>57.72</v>
      </c>
      <c r="K132" s="109"/>
      <c r="L132" s="47"/>
      <c r="M132" s="47"/>
    </row>
    <row r="133" spans="1:13" s="1" customFormat="1" ht="19.5" customHeight="1">
      <c r="A133" s="101" t="s">
        <v>117</v>
      </c>
      <c r="B133" s="101" t="s">
        <v>205</v>
      </c>
      <c r="C133" s="102" t="s">
        <v>202</v>
      </c>
      <c r="D133" s="102" t="s">
        <v>53</v>
      </c>
      <c r="E133" s="104">
        <v>69</v>
      </c>
      <c r="F133" s="104"/>
      <c r="G133" s="104"/>
      <c r="H133" s="104"/>
      <c r="I133" s="104">
        <v>69</v>
      </c>
      <c r="J133" s="104"/>
      <c r="K133" s="109">
        <v>69</v>
      </c>
      <c r="L133" s="47"/>
      <c r="M133" s="47"/>
    </row>
    <row r="134" spans="1:13" s="1" customFormat="1" ht="19.5" customHeight="1">
      <c r="A134" s="101" t="s">
        <v>117</v>
      </c>
      <c r="B134" s="101" t="s">
        <v>206</v>
      </c>
      <c r="C134" s="102" t="s">
        <v>207</v>
      </c>
      <c r="D134" s="102" t="s">
        <v>55</v>
      </c>
      <c r="E134" s="104">
        <v>30</v>
      </c>
      <c r="F134" s="104"/>
      <c r="G134" s="104"/>
      <c r="H134" s="104"/>
      <c r="I134" s="104">
        <v>30</v>
      </c>
      <c r="J134" s="104"/>
      <c r="K134" s="109">
        <v>30</v>
      </c>
      <c r="L134" s="47"/>
      <c r="M134" s="47"/>
    </row>
    <row r="135" spans="1:13" s="1" customFormat="1" ht="19.5" customHeight="1">
      <c r="A135" s="101" t="s">
        <v>117</v>
      </c>
      <c r="B135" s="101" t="s">
        <v>208</v>
      </c>
      <c r="C135" s="102" t="s">
        <v>207</v>
      </c>
      <c r="D135" s="102" t="s">
        <v>55</v>
      </c>
      <c r="E135" s="104">
        <v>20</v>
      </c>
      <c r="F135" s="104"/>
      <c r="G135" s="104"/>
      <c r="H135" s="104"/>
      <c r="I135" s="104">
        <v>20</v>
      </c>
      <c r="J135" s="104">
        <v>20</v>
      </c>
      <c r="K135" s="109"/>
      <c r="L135" s="47"/>
      <c r="M135" s="47"/>
    </row>
    <row r="136" spans="1:13" s="1" customFormat="1" ht="19.5" customHeight="1">
      <c r="A136" s="101" t="s">
        <v>117</v>
      </c>
      <c r="B136" s="101" t="s">
        <v>209</v>
      </c>
      <c r="C136" s="102" t="s">
        <v>207</v>
      </c>
      <c r="D136" s="102" t="s">
        <v>55</v>
      </c>
      <c r="E136" s="104">
        <v>76.8</v>
      </c>
      <c r="F136" s="104"/>
      <c r="G136" s="104"/>
      <c r="H136" s="104"/>
      <c r="I136" s="104">
        <v>76.8</v>
      </c>
      <c r="J136" s="104"/>
      <c r="K136" s="109">
        <v>76.8</v>
      </c>
      <c r="L136" s="47"/>
      <c r="M136" s="47"/>
    </row>
    <row r="137" spans="1:13" s="1" customFormat="1" ht="19.5" customHeight="1">
      <c r="A137" s="101" t="s">
        <v>117</v>
      </c>
      <c r="B137" s="101" t="s">
        <v>210</v>
      </c>
      <c r="C137" s="102" t="s">
        <v>207</v>
      </c>
      <c r="D137" s="102" t="s">
        <v>55</v>
      </c>
      <c r="E137" s="104">
        <v>29.31</v>
      </c>
      <c r="F137" s="104"/>
      <c r="G137" s="104"/>
      <c r="H137" s="104"/>
      <c r="I137" s="104">
        <v>29.31</v>
      </c>
      <c r="J137" s="104">
        <v>29.31</v>
      </c>
      <c r="K137" s="109"/>
      <c r="L137" s="47"/>
      <c r="M137" s="47"/>
    </row>
    <row r="138" spans="1:13" s="1" customFormat="1" ht="19.5" customHeight="1">
      <c r="A138" s="101" t="s">
        <v>117</v>
      </c>
      <c r="B138" s="101" t="s">
        <v>211</v>
      </c>
      <c r="C138" s="102" t="s">
        <v>207</v>
      </c>
      <c r="D138" s="102" t="s">
        <v>55</v>
      </c>
      <c r="E138" s="104">
        <v>16.88</v>
      </c>
      <c r="F138" s="104"/>
      <c r="G138" s="104"/>
      <c r="H138" s="104"/>
      <c r="I138" s="104">
        <v>16.88</v>
      </c>
      <c r="J138" s="104">
        <v>16.88</v>
      </c>
      <c r="K138" s="109"/>
      <c r="L138" s="47"/>
      <c r="M138" s="47"/>
    </row>
    <row r="139" spans="1:13" s="1" customFormat="1" ht="19.5" customHeight="1">
      <c r="A139" s="101" t="s">
        <v>117</v>
      </c>
      <c r="B139" s="101" t="s">
        <v>212</v>
      </c>
      <c r="C139" s="102" t="s">
        <v>207</v>
      </c>
      <c r="D139" s="102" t="s">
        <v>55</v>
      </c>
      <c r="E139" s="104">
        <v>350</v>
      </c>
      <c r="F139" s="104"/>
      <c r="G139" s="104"/>
      <c r="H139" s="104"/>
      <c r="I139" s="104">
        <v>350</v>
      </c>
      <c r="J139" s="104"/>
      <c r="K139" s="109">
        <v>350</v>
      </c>
      <c r="L139" s="47"/>
      <c r="M139" s="47"/>
    </row>
    <row r="140" spans="1:13" s="1" customFormat="1" ht="19.5" customHeight="1">
      <c r="A140" s="101" t="s">
        <v>117</v>
      </c>
      <c r="B140" s="101" t="s">
        <v>213</v>
      </c>
      <c r="C140" s="102" t="s">
        <v>207</v>
      </c>
      <c r="D140" s="102" t="s">
        <v>55</v>
      </c>
      <c r="E140" s="104">
        <v>500</v>
      </c>
      <c r="F140" s="104"/>
      <c r="G140" s="104"/>
      <c r="H140" s="104"/>
      <c r="I140" s="104">
        <v>500</v>
      </c>
      <c r="J140" s="104"/>
      <c r="K140" s="109">
        <v>500</v>
      </c>
      <c r="L140" s="47"/>
      <c r="M140" s="47"/>
    </row>
    <row r="141" spans="1:13" s="1" customFormat="1" ht="19.5" customHeight="1">
      <c r="A141" s="101" t="s">
        <v>117</v>
      </c>
      <c r="B141" s="101" t="s">
        <v>214</v>
      </c>
      <c r="C141" s="102" t="s">
        <v>207</v>
      </c>
      <c r="D141" s="102" t="s">
        <v>55</v>
      </c>
      <c r="E141" s="104">
        <v>450</v>
      </c>
      <c r="F141" s="104"/>
      <c r="G141" s="104"/>
      <c r="H141" s="104"/>
      <c r="I141" s="104">
        <v>450</v>
      </c>
      <c r="J141" s="104"/>
      <c r="K141" s="109">
        <v>450</v>
      </c>
      <c r="L141" s="47"/>
      <c r="M141" s="47"/>
    </row>
    <row r="142" spans="1:13" s="1" customFormat="1" ht="19.5" customHeight="1">
      <c r="A142" s="101" t="s">
        <v>124</v>
      </c>
      <c r="B142" s="101" t="s">
        <v>163</v>
      </c>
      <c r="C142" s="102" t="s">
        <v>207</v>
      </c>
      <c r="D142" s="102" t="s">
        <v>55</v>
      </c>
      <c r="E142" s="104">
        <v>3.25</v>
      </c>
      <c r="F142" s="104">
        <v>3.25</v>
      </c>
      <c r="G142" s="104"/>
      <c r="H142" s="104">
        <v>3.25</v>
      </c>
      <c r="I142" s="104"/>
      <c r="J142" s="104"/>
      <c r="K142" s="109"/>
      <c r="L142" s="47"/>
      <c r="M142" s="47"/>
    </row>
    <row r="143" spans="1:13" s="1" customFormat="1" ht="19.5" customHeight="1">
      <c r="A143" s="101" t="s">
        <v>124</v>
      </c>
      <c r="B143" s="101" t="s">
        <v>151</v>
      </c>
      <c r="C143" s="102" t="s">
        <v>207</v>
      </c>
      <c r="D143" s="102" t="s">
        <v>55</v>
      </c>
      <c r="E143" s="104">
        <v>162.26</v>
      </c>
      <c r="F143" s="104">
        <v>162.26</v>
      </c>
      <c r="G143" s="104">
        <v>162.26</v>
      </c>
      <c r="H143" s="104"/>
      <c r="I143" s="104"/>
      <c r="J143" s="104"/>
      <c r="K143" s="109"/>
      <c r="L143" s="47"/>
      <c r="M143" s="47"/>
    </row>
    <row r="144" spans="1:13" s="1" customFormat="1" ht="19.5" customHeight="1">
      <c r="A144" s="101" t="s">
        <v>124</v>
      </c>
      <c r="B144" s="101" t="s">
        <v>156</v>
      </c>
      <c r="C144" s="102" t="s">
        <v>207</v>
      </c>
      <c r="D144" s="102" t="s">
        <v>55</v>
      </c>
      <c r="E144" s="104">
        <v>0.61</v>
      </c>
      <c r="F144" s="104">
        <v>0.61</v>
      </c>
      <c r="G144" s="104">
        <v>0.61</v>
      </c>
      <c r="H144" s="104"/>
      <c r="I144" s="104"/>
      <c r="J144" s="104"/>
      <c r="K144" s="109"/>
      <c r="L144" s="47"/>
      <c r="M144" s="47"/>
    </row>
    <row r="145" spans="1:13" s="1" customFormat="1" ht="19.5" customHeight="1">
      <c r="A145" s="101" t="s">
        <v>124</v>
      </c>
      <c r="B145" s="101" t="s">
        <v>157</v>
      </c>
      <c r="C145" s="102" t="s">
        <v>207</v>
      </c>
      <c r="D145" s="102" t="s">
        <v>55</v>
      </c>
      <c r="E145" s="104">
        <v>8.86</v>
      </c>
      <c r="F145" s="104">
        <v>8.86</v>
      </c>
      <c r="G145" s="104"/>
      <c r="H145" s="104">
        <v>8.86</v>
      </c>
      <c r="I145" s="104"/>
      <c r="J145" s="104"/>
      <c r="K145" s="109"/>
      <c r="L145" s="47"/>
      <c r="M145" s="47"/>
    </row>
    <row r="146" spans="1:13" s="1" customFormat="1" ht="19.5" customHeight="1">
      <c r="A146" s="101" t="s">
        <v>124</v>
      </c>
      <c r="B146" s="101" t="s">
        <v>158</v>
      </c>
      <c r="C146" s="102" t="s">
        <v>207</v>
      </c>
      <c r="D146" s="102" t="s">
        <v>55</v>
      </c>
      <c r="E146" s="104">
        <v>0.24</v>
      </c>
      <c r="F146" s="104">
        <v>0.24</v>
      </c>
      <c r="G146" s="104">
        <v>0.24</v>
      </c>
      <c r="H146" s="104"/>
      <c r="I146" s="104"/>
      <c r="J146" s="104"/>
      <c r="K146" s="109"/>
      <c r="L146" s="47"/>
      <c r="M146" s="47"/>
    </row>
    <row r="147" spans="1:13" s="1" customFormat="1" ht="19.5" customHeight="1">
      <c r="A147" s="101" t="s">
        <v>124</v>
      </c>
      <c r="B147" s="101" t="s">
        <v>215</v>
      </c>
      <c r="C147" s="102" t="s">
        <v>207</v>
      </c>
      <c r="D147" s="102" t="s">
        <v>55</v>
      </c>
      <c r="E147" s="104">
        <v>3.24</v>
      </c>
      <c r="F147" s="104"/>
      <c r="G147" s="104"/>
      <c r="H147" s="104"/>
      <c r="I147" s="104">
        <v>3.24</v>
      </c>
      <c r="J147" s="104">
        <v>3.24</v>
      </c>
      <c r="K147" s="109"/>
      <c r="L147" s="47"/>
      <c r="M147" s="47"/>
    </row>
    <row r="148" spans="1:13" s="1" customFormat="1" ht="19.5" customHeight="1">
      <c r="A148" s="101" t="s">
        <v>124</v>
      </c>
      <c r="B148" s="101" t="s">
        <v>160</v>
      </c>
      <c r="C148" s="102" t="s">
        <v>207</v>
      </c>
      <c r="D148" s="102" t="s">
        <v>55</v>
      </c>
      <c r="E148" s="104">
        <v>4</v>
      </c>
      <c r="F148" s="104">
        <v>4</v>
      </c>
      <c r="G148" s="104"/>
      <c r="H148" s="104">
        <v>4</v>
      </c>
      <c r="I148" s="104"/>
      <c r="J148" s="104"/>
      <c r="K148" s="109"/>
      <c r="L148" s="47"/>
      <c r="M148" s="47"/>
    </row>
    <row r="149" spans="1:13" s="1" customFormat="1" ht="19.5" customHeight="1">
      <c r="A149" s="101" t="s">
        <v>124</v>
      </c>
      <c r="B149" s="101" t="s">
        <v>216</v>
      </c>
      <c r="C149" s="102" t="s">
        <v>207</v>
      </c>
      <c r="D149" s="102" t="s">
        <v>55</v>
      </c>
      <c r="E149" s="104">
        <v>19.44</v>
      </c>
      <c r="F149" s="104"/>
      <c r="G149" s="104"/>
      <c r="H149" s="104"/>
      <c r="I149" s="104">
        <v>19.44</v>
      </c>
      <c r="J149" s="104">
        <v>19.44</v>
      </c>
      <c r="K149" s="109"/>
      <c r="L149" s="47"/>
      <c r="M149" s="47"/>
    </row>
    <row r="150" spans="1:13" s="1" customFormat="1" ht="19.5" customHeight="1">
      <c r="A150" s="101" t="s">
        <v>124</v>
      </c>
      <c r="B150" s="101" t="s">
        <v>217</v>
      </c>
      <c r="C150" s="102" t="s">
        <v>207</v>
      </c>
      <c r="D150" s="102" t="s">
        <v>55</v>
      </c>
      <c r="E150" s="104">
        <v>23.7</v>
      </c>
      <c r="F150" s="104"/>
      <c r="G150" s="104"/>
      <c r="H150" s="104"/>
      <c r="I150" s="104">
        <v>23.7</v>
      </c>
      <c r="J150" s="104">
        <v>23.7</v>
      </c>
      <c r="K150" s="109"/>
      <c r="L150" s="47"/>
      <c r="M150" s="47"/>
    </row>
    <row r="151" spans="1:13" s="1" customFormat="1" ht="19.5" customHeight="1">
      <c r="A151" s="101" t="s">
        <v>124</v>
      </c>
      <c r="B151" s="101" t="s">
        <v>218</v>
      </c>
      <c r="C151" s="102" t="s">
        <v>207</v>
      </c>
      <c r="D151" s="102" t="s">
        <v>55</v>
      </c>
      <c r="E151" s="104">
        <v>9</v>
      </c>
      <c r="F151" s="104"/>
      <c r="G151" s="104"/>
      <c r="H151" s="104"/>
      <c r="I151" s="104">
        <v>9</v>
      </c>
      <c r="J151" s="104">
        <v>9</v>
      </c>
      <c r="K151" s="109"/>
      <c r="L151" s="47"/>
      <c r="M151" s="47"/>
    </row>
    <row r="152" spans="1:13" s="1" customFormat="1" ht="19.5" customHeight="1">
      <c r="A152" s="101" t="s">
        <v>124</v>
      </c>
      <c r="B152" s="101" t="s">
        <v>162</v>
      </c>
      <c r="C152" s="102" t="s">
        <v>207</v>
      </c>
      <c r="D152" s="102" t="s">
        <v>55</v>
      </c>
      <c r="E152" s="104">
        <v>8</v>
      </c>
      <c r="F152" s="104">
        <v>8</v>
      </c>
      <c r="G152" s="104"/>
      <c r="H152" s="104">
        <v>8</v>
      </c>
      <c r="I152" s="104"/>
      <c r="J152" s="104"/>
      <c r="K152" s="109"/>
      <c r="L152" s="47"/>
      <c r="M152" s="47"/>
    </row>
    <row r="153" spans="1:13" s="1" customFormat="1" ht="19.5" customHeight="1">
      <c r="A153" s="101" t="s">
        <v>124</v>
      </c>
      <c r="B153" s="101" t="s">
        <v>219</v>
      </c>
      <c r="C153" s="102" t="s">
        <v>207</v>
      </c>
      <c r="D153" s="102" t="s">
        <v>55</v>
      </c>
      <c r="E153" s="104">
        <v>33.6</v>
      </c>
      <c r="F153" s="104"/>
      <c r="G153" s="104"/>
      <c r="H153" s="104"/>
      <c r="I153" s="104">
        <v>33.6</v>
      </c>
      <c r="J153" s="104">
        <v>33.6</v>
      </c>
      <c r="K153" s="109"/>
      <c r="L153" s="47"/>
      <c r="M153" s="47"/>
    </row>
    <row r="154" spans="1:13" s="1" customFormat="1" ht="19.5" customHeight="1">
      <c r="A154" s="101" t="s">
        <v>124</v>
      </c>
      <c r="B154" s="101" t="s">
        <v>161</v>
      </c>
      <c r="C154" s="102" t="s">
        <v>207</v>
      </c>
      <c r="D154" s="102" t="s">
        <v>55</v>
      </c>
      <c r="E154" s="104">
        <v>2.4</v>
      </c>
      <c r="F154" s="104">
        <v>2.4</v>
      </c>
      <c r="G154" s="104"/>
      <c r="H154" s="104">
        <v>2.4</v>
      </c>
      <c r="I154" s="104"/>
      <c r="J154" s="104"/>
      <c r="K154" s="109"/>
      <c r="L154" s="47"/>
      <c r="M154" s="47"/>
    </row>
    <row r="155" spans="1:13" s="1" customFormat="1" ht="19.5" customHeight="1">
      <c r="A155" s="101" t="s">
        <v>119</v>
      </c>
      <c r="B155" s="101" t="s">
        <v>220</v>
      </c>
      <c r="C155" s="102" t="s">
        <v>221</v>
      </c>
      <c r="D155" s="102" t="s">
        <v>54</v>
      </c>
      <c r="E155" s="104">
        <v>22.06</v>
      </c>
      <c r="F155" s="104"/>
      <c r="G155" s="104"/>
      <c r="H155" s="104"/>
      <c r="I155" s="104">
        <v>22.06</v>
      </c>
      <c r="J155" s="104">
        <v>22.06</v>
      </c>
      <c r="K155" s="109"/>
      <c r="L155" s="47"/>
      <c r="M155" s="47"/>
    </row>
    <row r="156" spans="1:13" s="1" customFormat="1" ht="19.5" customHeight="1">
      <c r="A156" s="101" t="s">
        <v>119</v>
      </c>
      <c r="B156" s="101" t="s">
        <v>222</v>
      </c>
      <c r="C156" s="102" t="s">
        <v>221</v>
      </c>
      <c r="D156" s="102" t="s">
        <v>54</v>
      </c>
      <c r="E156" s="104">
        <v>86</v>
      </c>
      <c r="F156" s="104"/>
      <c r="G156" s="104"/>
      <c r="H156" s="104"/>
      <c r="I156" s="104">
        <v>86</v>
      </c>
      <c r="J156" s="104">
        <v>86</v>
      </c>
      <c r="K156" s="109"/>
      <c r="L156" s="47"/>
      <c r="M156" s="47"/>
    </row>
    <row r="157" spans="1:13" s="1" customFormat="1" ht="19.5" customHeight="1">
      <c r="A157" s="101" t="s">
        <v>119</v>
      </c>
      <c r="B157" s="101" t="s">
        <v>223</v>
      </c>
      <c r="C157" s="102" t="s">
        <v>221</v>
      </c>
      <c r="D157" s="102" t="s">
        <v>54</v>
      </c>
      <c r="E157" s="104">
        <v>45.7</v>
      </c>
      <c r="F157" s="104"/>
      <c r="G157" s="104"/>
      <c r="H157" s="104"/>
      <c r="I157" s="104">
        <v>45.7</v>
      </c>
      <c r="J157" s="104">
        <v>45.7</v>
      </c>
      <c r="K157" s="109"/>
      <c r="L157" s="47"/>
      <c r="M157" s="47"/>
    </row>
    <row r="158" spans="1:13" s="1" customFormat="1" ht="19.5" customHeight="1">
      <c r="A158" s="101" t="s">
        <v>119</v>
      </c>
      <c r="B158" s="101" t="s">
        <v>224</v>
      </c>
      <c r="C158" s="102" t="s">
        <v>221</v>
      </c>
      <c r="D158" s="102" t="s">
        <v>54</v>
      </c>
      <c r="E158" s="104">
        <v>23.96</v>
      </c>
      <c r="F158" s="104"/>
      <c r="G158" s="104"/>
      <c r="H158" s="104"/>
      <c r="I158" s="104">
        <v>23.96</v>
      </c>
      <c r="J158" s="104">
        <v>23.96</v>
      </c>
      <c r="K158" s="109"/>
      <c r="L158" s="47"/>
      <c r="M158" s="47"/>
    </row>
    <row r="159" spans="1:13" s="1" customFormat="1" ht="19.5" customHeight="1">
      <c r="A159" s="101" t="s">
        <v>119</v>
      </c>
      <c r="B159" s="101" t="s">
        <v>225</v>
      </c>
      <c r="C159" s="102" t="s">
        <v>221</v>
      </c>
      <c r="D159" s="102" t="s">
        <v>54</v>
      </c>
      <c r="E159" s="104">
        <v>52</v>
      </c>
      <c r="F159" s="104"/>
      <c r="G159" s="104"/>
      <c r="H159" s="104"/>
      <c r="I159" s="104">
        <v>52</v>
      </c>
      <c r="J159" s="104">
        <v>52</v>
      </c>
      <c r="K159" s="109"/>
      <c r="L159" s="47"/>
      <c r="M159" s="47"/>
    </row>
    <row r="160" spans="1:13" s="1" customFormat="1" ht="19.5" customHeight="1">
      <c r="A160" s="101" t="s">
        <v>119</v>
      </c>
      <c r="B160" s="101" t="s">
        <v>226</v>
      </c>
      <c r="C160" s="102" t="s">
        <v>207</v>
      </c>
      <c r="D160" s="102" t="s">
        <v>55</v>
      </c>
      <c r="E160" s="104">
        <v>2.5</v>
      </c>
      <c r="F160" s="104"/>
      <c r="G160" s="104"/>
      <c r="H160" s="104"/>
      <c r="I160" s="104">
        <v>2.5</v>
      </c>
      <c r="J160" s="104">
        <v>2.5</v>
      </c>
      <c r="K160" s="109"/>
      <c r="L160" s="47"/>
      <c r="M160" s="47"/>
    </row>
    <row r="161" spans="1:13" s="1" customFormat="1" ht="19.5" customHeight="1">
      <c r="A161" s="101" t="s">
        <v>120</v>
      </c>
      <c r="B161" s="101" t="s">
        <v>227</v>
      </c>
      <c r="C161" s="102" t="s">
        <v>202</v>
      </c>
      <c r="D161" s="102" t="s">
        <v>53</v>
      </c>
      <c r="E161" s="104">
        <v>45</v>
      </c>
      <c r="F161" s="104"/>
      <c r="G161" s="104"/>
      <c r="H161" s="104"/>
      <c r="I161" s="104">
        <v>45</v>
      </c>
      <c r="J161" s="104">
        <v>45</v>
      </c>
      <c r="K161" s="109"/>
      <c r="L161" s="47"/>
      <c r="M161" s="47"/>
    </row>
    <row r="162" spans="1:13" s="1" customFormat="1" ht="19.5" customHeight="1">
      <c r="A162" s="101" t="s">
        <v>120</v>
      </c>
      <c r="B162" s="101" t="s">
        <v>228</v>
      </c>
      <c r="C162" s="102" t="s">
        <v>202</v>
      </c>
      <c r="D162" s="102" t="s">
        <v>53</v>
      </c>
      <c r="E162" s="104">
        <v>15</v>
      </c>
      <c r="F162" s="104"/>
      <c r="G162" s="104"/>
      <c r="H162" s="104"/>
      <c r="I162" s="104">
        <v>15</v>
      </c>
      <c r="J162" s="104">
        <v>15</v>
      </c>
      <c r="K162" s="109"/>
      <c r="L162" s="47"/>
      <c r="M162" s="47"/>
    </row>
    <row r="163" spans="1:13" s="1" customFormat="1" ht="19.5" customHeight="1">
      <c r="A163" s="101" t="s">
        <v>121</v>
      </c>
      <c r="B163" s="101" t="s">
        <v>229</v>
      </c>
      <c r="C163" s="102" t="s">
        <v>207</v>
      </c>
      <c r="D163" s="102" t="s">
        <v>55</v>
      </c>
      <c r="E163" s="104">
        <v>20</v>
      </c>
      <c r="F163" s="104"/>
      <c r="G163" s="104"/>
      <c r="H163" s="104"/>
      <c r="I163" s="104">
        <v>20</v>
      </c>
      <c r="J163" s="104"/>
      <c r="K163" s="109">
        <v>20</v>
      </c>
      <c r="L163" s="47"/>
      <c r="M163" s="47"/>
    </row>
    <row r="164" spans="1:13" s="1" customFormat="1" ht="19.5" customHeight="1">
      <c r="A164" s="101" t="s">
        <v>121</v>
      </c>
      <c r="B164" s="101" t="s">
        <v>230</v>
      </c>
      <c r="C164" s="102" t="s">
        <v>207</v>
      </c>
      <c r="D164" s="102" t="s">
        <v>55</v>
      </c>
      <c r="E164" s="104">
        <v>52.01</v>
      </c>
      <c r="F164" s="104"/>
      <c r="G164" s="104"/>
      <c r="H164" s="104"/>
      <c r="I164" s="104">
        <v>52.01</v>
      </c>
      <c r="J164" s="104">
        <v>52.01</v>
      </c>
      <c r="K164" s="109"/>
      <c r="L164" s="47"/>
      <c r="M164" s="47"/>
    </row>
    <row r="165" spans="1:13" s="1" customFormat="1" ht="19.5" customHeight="1">
      <c r="A165" s="101" t="s">
        <v>122</v>
      </c>
      <c r="B165" s="101" t="s">
        <v>163</v>
      </c>
      <c r="C165" s="102" t="s">
        <v>202</v>
      </c>
      <c r="D165" s="102" t="s">
        <v>53</v>
      </c>
      <c r="E165" s="104">
        <v>6.13</v>
      </c>
      <c r="F165" s="104">
        <v>6.13</v>
      </c>
      <c r="G165" s="104"/>
      <c r="H165" s="104">
        <v>6.13</v>
      </c>
      <c r="I165" s="104"/>
      <c r="J165" s="104"/>
      <c r="K165" s="109"/>
      <c r="L165" s="47"/>
      <c r="M165" s="47"/>
    </row>
    <row r="166" spans="1:13" s="1" customFormat="1" ht="19.5" customHeight="1">
      <c r="A166" s="101" t="s">
        <v>122</v>
      </c>
      <c r="B166" s="101" t="s">
        <v>151</v>
      </c>
      <c r="C166" s="102" t="s">
        <v>202</v>
      </c>
      <c r="D166" s="102" t="s">
        <v>53</v>
      </c>
      <c r="E166" s="104">
        <v>306.53</v>
      </c>
      <c r="F166" s="104">
        <v>306.53</v>
      </c>
      <c r="G166" s="104">
        <v>306.53</v>
      </c>
      <c r="H166" s="104"/>
      <c r="I166" s="104"/>
      <c r="J166" s="104"/>
      <c r="K166" s="109"/>
      <c r="L166" s="47"/>
      <c r="M166" s="47"/>
    </row>
    <row r="167" spans="1:13" s="1" customFormat="1" ht="19.5" customHeight="1">
      <c r="A167" s="101" t="s">
        <v>122</v>
      </c>
      <c r="B167" s="101" t="s">
        <v>156</v>
      </c>
      <c r="C167" s="102" t="s">
        <v>202</v>
      </c>
      <c r="D167" s="102" t="s">
        <v>53</v>
      </c>
      <c r="E167" s="104">
        <v>1.16</v>
      </c>
      <c r="F167" s="104">
        <v>1.16</v>
      </c>
      <c r="G167" s="104">
        <v>1.16</v>
      </c>
      <c r="H167" s="104"/>
      <c r="I167" s="104"/>
      <c r="J167" s="104"/>
      <c r="K167" s="109"/>
      <c r="L167" s="47"/>
      <c r="M167" s="47"/>
    </row>
    <row r="168" spans="1:13" s="1" customFormat="1" ht="19.5" customHeight="1">
      <c r="A168" s="101" t="s">
        <v>122</v>
      </c>
      <c r="B168" s="101" t="s">
        <v>157</v>
      </c>
      <c r="C168" s="102" t="s">
        <v>202</v>
      </c>
      <c r="D168" s="102" t="s">
        <v>53</v>
      </c>
      <c r="E168" s="104">
        <v>15.33</v>
      </c>
      <c r="F168" s="104">
        <v>15.33</v>
      </c>
      <c r="G168" s="104"/>
      <c r="H168" s="104">
        <v>15.33</v>
      </c>
      <c r="I168" s="104"/>
      <c r="J168" s="104"/>
      <c r="K168" s="109"/>
      <c r="L168" s="47"/>
      <c r="M168" s="47"/>
    </row>
    <row r="169" spans="1:13" s="1" customFormat="1" ht="19.5" customHeight="1">
      <c r="A169" s="101" t="s">
        <v>122</v>
      </c>
      <c r="B169" s="101" t="s">
        <v>158</v>
      </c>
      <c r="C169" s="102" t="s">
        <v>202</v>
      </c>
      <c r="D169" s="102" t="s">
        <v>53</v>
      </c>
      <c r="E169" s="104">
        <v>0.6</v>
      </c>
      <c r="F169" s="104">
        <v>0.6</v>
      </c>
      <c r="G169" s="104">
        <v>0.6</v>
      </c>
      <c r="H169" s="104"/>
      <c r="I169" s="104"/>
      <c r="J169" s="104"/>
      <c r="K169" s="109"/>
      <c r="L169" s="47"/>
      <c r="M169" s="47"/>
    </row>
    <row r="170" spans="1:13" s="1" customFormat="1" ht="19.5" customHeight="1">
      <c r="A170" s="101" t="s">
        <v>122</v>
      </c>
      <c r="B170" s="101" t="s">
        <v>159</v>
      </c>
      <c r="C170" s="102" t="s">
        <v>202</v>
      </c>
      <c r="D170" s="102" t="s">
        <v>53</v>
      </c>
      <c r="E170" s="104">
        <v>8.7</v>
      </c>
      <c r="F170" s="104">
        <v>8.7</v>
      </c>
      <c r="G170" s="104">
        <v>8.7</v>
      </c>
      <c r="H170" s="104"/>
      <c r="I170" s="104"/>
      <c r="J170" s="104"/>
      <c r="K170" s="109"/>
      <c r="L170" s="47"/>
      <c r="M170" s="47"/>
    </row>
    <row r="171" spans="1:13" s="1" customFormat="1" ht="19.5" customHeight="1">
      <c r="A171" s="101" t="s">
        <v>122</v>
      </c>
      <c r="B171" s="101" t="s">
        <v>160</v>
      </c>
      <c r="C171" s="102" t="s">
        <v>202</v>
      </c>
      <c r="D171" s="102" t="s">
        <v>53</v>
      </c>
      <c r="E171" s="104">
        <v>4</v>
      </c>
      <c r="F171" s="104">
        <v>4</v>
      </c>
      <c r="G171" s="104"/>
      <c r="H171" s="104">
        <v>4</v>
      </c>
      <c r="I171" s="104"/>
      <c r="J171" s="104"/>
      <c r="K171" s="109"/>
      <c r="L171" s="47"/>
      <c r="M171" s="47"/>
    </row>
    <row r="172" spans="1:13" s="1" customFormat="1" ht="19.5" customHeight="1">
      <c r="A172" s="101" t="s">
        <v>122</v>
      </c>
      <c r="B172" s="101" t="s">
        <v>162</v>
      </c>
      <c r="C172" s="102" t="s">
        <v>202</v>
      </c>
      <c r="D172" s="102" t="s">
        <v>53</v>
      </c>
      <c r="E172" s="104">
        <v>14.4</v>
      </c>
      <c r="F172" s="104">
        <v>14.4</v>
      </c>
      <c r="G172" s="104"/>
      <c r="H172" s="104">
        <v>14.4</v>
      </c>
      <c r="I172" s="104"/>
      <c r="J172" s="104"/>
      <c r="K172" s="109"/>
      <c r="L172" s="47"/>
      <c r="M172" s="47"/>
    </row>
    <row r="173" spans="1:13" s="1" customFormat="1" ht="19.5" customHeight="1">
      <c r="A173" s="101" t="s">
        <v>122</v>
      </c>
      <c r="B173" s="101" t="s">
        <v>165</v>
      </c>
      <c r="C173" s="102" t="s">
        <v>202</v>
      </c>
      <c r="D173" s="102" t="s">
        <v>53</v>
      </c>
      <c r="E173" s="104">
        <v>4.29</v>
      </c>
      <c r="F173" s="104">
        <v>4.29</v>
      </c>
      <c r="G173" s="104"/>
      <c r="H173" s="104">
        <v>4.29</v>
      </c>
      <c r="I173" s="104"/>
      <c r="J173" s="104"/>
      <c r="K173" s="109"/>
      <c r="L173" s="47"/>
      <c r="M173" s="47"/>
    </row>
    <row r="174" spans="1:13" s="1" customFormat="1" ht="19.5" customHeight="1">
      <c r="A174" s="101" t="s">
        <v>122</v>
      </c>
      <c r="B174" s="101" t="s">
        <v>161</v>
      </c>
      <c r="C174" s="102" t="s">
        <v>202</v>
      </c>
      <c r="D174" s="102" t="s">
        <v>53</v>
      </c>
      <c r="E174" s="104">
        <v>4.32</v>
      </c>
      <c r="F174" s="104">
        <v>4.32</v>
      </c>
      <c r="G174" s="104"/>
      <c r="H174" s="104">
        <v>4.32</v>
      </c>
      <c r="I174" s="104"/>
      <c r="J174" s="104"/>
      <c r="K174" s="109"/>
      <c r="L174" s="47"/>
      <c r="M174" s="47"/>
    </row>
    <row r="175" spans="1:13" s="1" customFormat="1" ht="19.5" customHeight="1">
      <c r="A175" s="101"/>
      <c r="B175" s="101"/>
      <c r="C175" s="102" t="s">
        <v>231</v>
      </c>
      <c r="D175" s="102" t="s">
        <v>56</v>
      </c>
      <c r="E175" s="104">
        <v>905.62</v>
      </c>
      <c r="F175" s="104">
        <v>273.12</v>
      </c>
      <c r="G175" s="104">
        <v>232.06</v>
      </c>
      <c r="H175" s="104">
        <v>41.06</v>
      </c>
      <c r="I175" s="104">
        <v>632.5</v>
      </c>
      <c r="J175" s="104">
        <v>371.9</v>
      </c>
      <c r="K175" s="109">
        <v>260.6</v>
      </c>
      <c r="L175" s="47"/>
      <c r="M175" s="47"/>
    </row>
    <row r="176" spans="1:13" s="1" customFormat="1" ht="19.5" customHeight="1">
      <c r="A176" s="101" t="s">
        <v>117</v>
      </c>
      <c r="B176" s="101" t="s">
        <v>232</v>
      </c>
      <c r="C176" s="102" t="s">
        <v>233</v>
      </c>
      <c r="D176" s="102" t="s">
        <v>57</v>
      </c>
      <c r="E176" s="104">
        <v>35</v>
      </c>
      <c r="F176" s="104"/>
      <c r="G176" s="104"/>
      <c r="H176" s="104"/>
      <c r="I176" s="104">
        <v>35</v>
      </c>
      <c r="J176" s="104"/>
      <c r="K176" s="109">
        <v>35</v>
      </c>
      <c r="L176" s="47"/>
      <c r="M176" s="47"/>
    </row>
    <row r="177" spans="1:13" s="1" customFormat="1" ht="19.5" customHeight="1">
      <c r="A177" s="101" t="s">
        <v>117</v>
      </c>
      <c r="B177" s="101" t="s">
        <v>234</v>
      </c>
      <c r="C177" s="102" t="s">
        <v>233</v>
      </c>
      <c r="D177" s="102" t="s">
        <v>57</v>
      </c>
      <c r="E177" s="104">
        <v>49</v>
      </c>
      <c r="F177" s="104"/>
      <c r="G177" s="104"/>
      <c r="H177" s="104"/>
      <c r="I177" s="104">
        <v>49</v>
      </c>
      <c r="J177" s="104"/>
      <c r="K177" s="109">
        <v>49</v>
      </c>
      <c r="L177" s="47"/>
      <c r="M177" s="47"/>
    </row>
    <row r="178" spans="1:13" s="1" customFormat="1" ht="19.5" customHeight="1">
      <c r="A178" s="101" t="s">
        <v>117</v>
      </c>
      <c r="B178" s="101" t="s">
        <v>235</v>
      </c>
      <c r="C178" s="102" t="s">
        <v>233</v>
      </c>
      <c r="D178" s="102" t="s">
        <v>57</v>
      </c>
      <c r="E178" s="104">
        <v>50</v>
      </c>
      <c r="F178" s="104"/>
      <c r="G178" s="104"/>
      <c r="H178" s="104"/>
      <c r="I178" s="104">
        <v>50</v>
      </c>
      <c r="J178" s="104"/>
      <c r="K178" s="109">
        <v>50</v>
      </c>
      <c r="L178" s="47"/>
      <c r="M178" s="47"/>
    </row>
    <row r="179" spans="1:13" s="1" customFormat="1" ht="19.5" customHeight="1">
      <c r="A179" s="101" t="s">
        <v>117</v>
      </c>
      <c r="B179" s="101" t="s">
        <v>236</v>
      </c>
      <c r="C179" s="102" t="s">
        <v>233</v>
      </c>
      <c r="D179" s="102" t="s">
        <v>57</v>
      </c>
      <c r="E179" s="104">
        <v>60</v>
      </c>
      <c r="F179" s="104"/>
      <c r="G179" s="104"/>
      <c r="H179" s="104"/>
      <c r="I179" s="104">
        <v>60</v>
      </c>
      <c r="J179" s="104"/>
      <c r="K179" s="109">
        <v>60</v>
      </c>
      <c r="L179" s="47"/>
      <c r="M179" s="47"/>
    </row>
    <row r="180" spans="1:13" s="1" customFormat="1" ht="19.5" customHeight="1">
      <c r="A180" s="101" t="s">
        <v>117</v>
      </c>
      <c r="B180" s="101" t="s">
        <v>237</v>
      </c>
      <c r="C180" s="102" t="s">
        <v>233</v>
      </c>
      <c r="D180" s="102" t="s">
        <v>57</v>
      </c>
      <c r="E180" s="104">
        <v>16.5</v>
      </c>
      <c r="F180" s="104"/>
      <c r="G180" s="104"/>
      <c r="H180" s="104"/>
      <c r="I180" s="104">
        <v>16.5</v>
      </c>
      <c r="J180" s="104">
        <v>16.5</v>
      </c>
      <c r="K180" s="109"/>
      <c r="L180" s="47"/>
      <c r="M180" s="47"/>
    </row>
    <row r="181" spans="1:13" s="1" customFormat="1" ht="19.5" customHeight="1">
      <c r="A181" s="101" t="s">
        <v>117</v>
      </c>
      <c r="B181" s="101" t="s">
        <v>238</v>
      </c>
      <c r="C181" s="102" t="s">
        <v>233</v>
      </c>
      <c r="D181" s="102" t="s">
        <v>57</v>
      </c>
      <c r="E181" s="104">
        <v>15</v>
      </c>
      <c r="F181" s="104"/>
      <c r="G181" s="104"/>
      <c r="H181" s="104"/>
      <c r="I181" s="104">
        <v>15</v>
      </c>
      <c r="J181" s="104"/>
      <c r="K181" s="109">
        <v>15</v>
      </c>
      <c r="L181" s="47"/>
      <c r="M181" s="47"/>
    </row>
    <row r="182" spans="1:13" s="1" customFormat="1" ht="19.5" customHeight="1">
      <c r="A182" s="101" t="s">
        <v>117</v>
      </c>
      <c r="B182" s="101" t="s">
        <v>239</v>
      </c>
      <c r="C182" s="102" t="s">
        <v>233</v>
      </c>
      <c r="D182" s="102" t="s">
        <v>57</v>
      </c>
      <c r="E182" s="104">
        <v>26.6</v>
      </c>
      <c r="F182" s="104"/>
      <c r="G182" s="104"/>
      <c r="H182" s="104"/>
      <c r="I182" s="104">
        <v>26.6</v>
      </c>
      <c r="J182" s="104"/>
      <c r="K182" s="109">
        <v>26.6</v>
      </c>
      <c r="L182" s="47"/>
      <c r="M182" s="47"/>
    </row>
    <row r="183" spans="1:13" s="1" customFormat="1" ht="19.5" customHeight="1">
      <c r="A183" s="101" t="s">
        <v>112</v>
      </c>
      <c r="B183" s="101" t="s">
        <v>240</v>
      </c>
      <c r="C183" s="102" t="s">
        <v>233</v>
      </c>
      <c r="D183" s="102" t="s">
        <v>57</v>
      </c>
      <c r="E183" s="104">
        <v>205</v>
      </c>
      <c r="F183" s="104"/>
      <c r="G183" s="104"/>
      <c r="H183" s="104"/>
      <c r="I183" s="104">
        <v>205</v>
      </c>
      <c r="J183" s="104">
        <v>205</v>
      </c>
      <c r="K183" s="109"/>
      <c r="L183" s="47"/>
      <c r="M183" s="47"/>
    </row>
    <row r="184" spans="1:13" s="1" customFormat="1" ht="19.5" customHeight="1">
      <c r="A184" s="101" t="s">
        <v>112</v>
      </c>
      <c r="B184" s="101" t="s">
        <v>241</v>
      </c>
      <c r="C184" s="102" t="s">
        <v>233</v>
      </c>
      <c r="D184" s="102" t="s">
        <v>57</v>
      </c>
      <c r="E184" s="104">
        <v>8.74</v>
      </c>
      <c r="F184" s="104"/>
      <c r="G184" s="104"/>
      <c r="H184" s="104"/>
      <c r="I184" s="104">
        <v>8.74</v>
      </c>
      <c r="J184" s="104">
        <v>8.74</v>
      </c>
      <c r="K184" s="109"/>
      <c r="L184" s="47"/>
      <c r="M184" s="47"/>
    </row>
    <row r="185" spans="1:13" s="1" customFormat="1" ht="19.5" customHeight="1">
      <c r="A185" s="101" t="s">
        <v>112</v>
      </c>
      <c r="B185" s="101" t="s">
        <v>162</v>
      </c>
      <c r="C185" s="102" t="s">
        <v>233</v>
      </c>
      <c r="D185" s="102" t="s">
        <v>57</v>
      </c>
      <c r="E185" s="104">
        <v>12</v>
      </c>
      <c r="F185" s="104">
        <v>12</v>
      </c>
      <c r="G185" s="104"/>
      <c r="H185" s="104">
        <v>12</v>
      </c>
      <c r="I185" s="104"/>
      <c r="J185" s="104"/>
      <c r="K185" s="109"/>
      <c r="L185" s="47"/>
      <c r="M185" s="47"/>
    </row>
    <row r="186" spans="1:13" s="1" customFormat="1" ht="19.5" customHeight="1">
      <c r="A186" s="101" t="s">
        <v>112</v>
      </c>
      <c r="B186" s="101" t="s">
        <v>163</v>
      </c>
      <c r="C186" s="102" t="s">
        <v>233</v>
      </c>
      <c r="D186" s="102" t="s">
        <v>57</v>
      </c>
      <c r="E186" s="104">
        <v>4.61</v>
      </c>
      <c r="F186" s="104">
        <v>4.61</v>
      </c>
      <c r="G186" s="104"/>
      <c r="H186" s="104">
        <v>4.61</v>
      </c>
      <c r="I186" s="104"/>
      <c r="J186" s="104"/>
      <c r="K186" s="109"/>
      <c r="L186" s="47"/>
      <c r="M186" s="47"/>
    </row>
    <row r="187" spans="1:13" s="1" customFormat="1" ht="19.5" customHeight="1">
      <c r="A187" s="101" t="s">
        <v>112</v>
      </c>
      <c r="B187" s="101" t="s">
        <v>151</v>
      </c>
      <c r="C187" s="102" t="s">
        <v>233</v>
      </c>
      <c r="D187" s="102" t="s">
        <v>57</v>
      </c>
      <c r="E187" s="104">
        <v>230.49</v>
      </c>
      <c r="F187" s="104">
        <v>230.49</v>
      </c>
      <c r="G187" s="104">
        <v>230.49</v>
      </c>
      <c r="H187" s="104"/>
      <c r="I187" s="104"/>
      <c r="J187" s="104"/>
      <c r="K187" s="109"/>
      <c r="L187" s="47"/>
      <c r="M187" s="47"/>
    </row>
    <row r="188" spans="1:13" s="1" customFormat="1" ht="19.5" customHeight="1">
      <c r="A188" s="101" t="s">
        <v>112</v>
      </c>
      <c r="B188" s="101" t="s">
        <v>242</v>
      </c>
      <c r="C188" s="102" t="s">
        <v>233</v>
      </c>
      <c r="D188" s="102" t="s">
        <v>57</v>
      </c>
      <c r="E188" s="104">
        <v>68.26</v>
      </c>
      <c r="F188" s="104"/>
      <c r="G188" s="104"/>
      <c r="H188" s="104"/>
      <c r="I188" s="104">
        <v>68.26</v>
      </c>
      <c r="J188" s="104">
        <v>68.26</v>
      </c>
      <c r="K188" s="109"/>
      <c r="L188" s="47"/>
      <c r="M188" s="47"/>
    </row>
    <row r="189" spans="1:13" s="1" customFormat="1" ht="19.5" customHeight="1">
      <c r="A189" s="101" t="s">
        <v>112</v>
      </c>
      <c r="B189" s="101" t="s">
        <v>243</v>
      </c>
      <c r="C189" s="102" t="s">
        <v>233</v>
      </c>
      <c r="D189" s="102" t="s">
        <v>57</v>
      </c>
      <c r="E189" s="104">
        <v>55</v>
      </c>
      <c r="F189" s="104"/>
      <c r="G189" s="104"/>
      <c r="H189" s="104"/>
      <c r="I189" s="104">
        <v>55</v>
      </c>
      <c r="J189" s="104">
        <v>55</v>
      </c>
      <c r="K189" s="109"/>
      <c r="L189" s="47"/>
      <c r="M189" s="47"/>
    </row>
    <row r="190" spans="1:13" s="1" customFormat="1" ht="19.5" customHeight="1">
      <c r="A190" s="101" t="s">
        <v>112</v>
      </c>
      <c r="B190" s="101" t="s">
        <v>244</v>
      </c>
      <c r="C190" s="102" t="s">
        <v>233</v>
      </c>
      <c r="D190" s="102" t="s">
        <v>57</v>
      </c>
      <c r="E190" s="104">
        <v>4</v>
      </c>
      <c r="F190" s="104"/>
      <c r="G190" s="104"/>
      <c r="H190" s="104"/>
      <c r="I190" s="104">
        <v>4</v>
      </c>
      <c r="J190" s="104">
        <v>4</v>
      </c>
      <c r="K190" s="109"/>
      <c r="L190" s="47"/>
      <c r="M190" s="47"/>
    </row>
    <row r="191" spans="1:13" s="1" customFormat="1" ht="19.5" customHeight="1">
      <c r="A191" s="101" t="s">
        <v>112</v>
      </c>
      <c r="B191" s="101" t="s">
        <v>156</v>
      </c>
      <c r="C191" s="102" t="s">
        <v>233</v>
      </c>
      <c r="D191" s="102" t="s">
        <v>57</v>
      </c>
      <c r="E191" s="104">
        <v>0.85</v>
      </c>
      <c r="F191" s="104">
        <v>0.85</v>
      </c>
      <c r="G191" s="104">
        <v>0.85</v>
      </c>
      <c r="H191" s="104"/>
      <c r="I191" s="104"/>
      <c r="J191" s="104"/>
      <c r="K191" s="109"/>
      <c r="L191" s="47"/>
      <c r="M191" s="47"/>
    </row>
    <row r="192" spans="1:13" s="1" customFormat="1" ht="19.5" customHeight="1">
      <c r="A192" s="101" t="s">
        <v>112</v>
      </c>
      <c r="B192" s="101" t="s">
        <v>157</v>
      </c>
      <c r="C192" s="102" t="s">
        <v>233</v>
      </c>
      <c r="D192" s="102" t="s">
        <v>57</v>
      </c>
      <c r="E192" s="104">
        <v>13.62</v>
      </c>
      <c r="F192" s="104">
        <v>13.62</v>
      </c>
      <c r="G192" s="104"/>
      <c r="H192" s="104">
        <v>13.62</v>
      </c>
      <c r="I192" s="104"/>
      <c r="J192" s="104"/>
      <c r="K192" s="109"/>
      <c r="L192" s="47"/>
      <c r="M192" s="47"/>
    </row>
    <row r="193" spans="1:13" s="1" customFormat="1" ht="19.5" customHeight="1">
      <c r="A193" s="101" t="s">
        <v>112</v>
      </c>
      <c r="B193" s="101" t="s">
        <v>158</v>
      </c>
      <c r="C193" s="102" t="s">
        <v>233</v>
      </c>
      <c r="D193" s="102" t="s">
        <v>57</v>
      </c>
      <c r="E193" s="104">
        <v>0.72</v>
      </c>
      <c r="F193" s="104">
        <v>0.72</v>
      </c>
      <c r="G193" s="104">
        <v>0.72</v>
      </c>
      <c r="H193" s="104"/>
      <c r="I193" s="104"/>
      <c r="J193" s="104"/>
      <c r="K193" s="109"/>
      <c r="L193" s="47"/>
      <c r="M193" s="47"/>
    </row>
    <row r="194" spans="1:13" s="1" customFormat="1" ht="19.5" customHeight="1">
      <c r="A194" s="101" t="s">
        <v>112</v>
      </c>
      <c r="B194" s="101" t="s">
        <v>160</v>
      </c>
      <c r="C194" s="102" t="s">
        <v>233</v>
      </c>
      <c r="D194" s="102" t="s">
        <v>57</v>
      </c>
      <c r="E194" s="104">
        <v>4</v>
      </c>
      <c r="F194" s="104">
        <v>4</v>
      </c>
      <c r="G194" s="104"/>
      <c r="H194" s="104">
        <v>4</v>
      </c>
      <c r="I194" s="104"/>
      <c r="J194" s="104"/>
      <c r="K194" s="109"/>
      <c r="L194" s="47"/>
      <c r="M194" s="47"/>
    </row>
    <row r="195" spans="1:13" s="1" customFormat="1" ht="19.5" customHeight="1">
      <c r="A195" s="101" t="s">
        <v>112</v>
      </c>
      <c r="B195" s="101" t="s">
        <v>245</v>
      </c>
      <c r="C195" s="102" t="s">
        <v>233</v>
      </c>
      <c r="D195" s="102" t="s">
        <v>57</v>
      </c>
      <c r="E195" s="104">
        <v>14.4</v>
      </c>
      <c r="F195" s="104"/>
      <c r="G195" s="104"/>
      <c r="H195" s="104"/>
      <c r="I195" s="104">
        <v>14.4</v>
      </c>
      <c r="J195" s="104">
        <v>14.4</v>
      </c>
      <c r="K195" s="109"/>
      <c r="L195" s="47"/>
      <c r="M195" s="47"/>
    </row>
    <row r="196" spans="1:13" s="1" customFormat="1" ht="19.5" customHeight="1">
      <c r="A196" s="101" t="s">
        <v>112</v>
      </c>
      <c r="B196" s="101" t="s">
        <v>161</v>
      </c>
      <c r="C196" s="102" t="s">
        <v>233</v>
      </c>
      <c r="D196" s="102" t="s">
        <v>57</v>
      </c>
      <c r="E196" s="104">
        <v>3.6</v>
      </c>
      <c r="F196" s="104">
        <v>3.6</v>
      </c>
      <c r="G196" s="104"/>
      <c r="H196" s="104">
        <v>3.6</v>
      </c>
      <c r="I196" s="104"/>
      <c r="J196" s="104"/>
      <c r="K196" s="109"/>
      <c r="L196" s="47"/>
      <c r="M196" s="47"/>
    </row>
    <row r="197" spans="1:13" s="1" customFormat="1" ht="19.5" customHeight="1">
      <c r="A197" s="101" t="s">
        <v>112</v>
      </c>
      <c r="B197" s="101" t="s">
        <v>165</v>
      </c>
      <c r="C197" s="102" t="s">
        <v>233</v>
      </c>
      <c r="D197" s="102" t="s">
        <v>57</v>
      </c>
      <c r="E197" s="104">
        <v>3.23</v>
      </c>
      <c r="F197" s="104">
        <v>3.23</v>
      </c>
      <c r="G197" s="104"/>
      <c r="H197" s="104">
        <v>3.23</v>
      </c>
      <c r="I197" s="104"/>
      <c r="J197" s="104"/>
      <c r="K197" s="109"/>
      <c r="L197" s="47"/>
      <c r="M197" s="47"/>
    </row>
    <row r="198" spans="1:13" s="1" customFormat="1" ht="19.5" customHeight="1">
      <c r="A198" s="101" t="s">
        <v>118</v>
      </c>
      <c r="B198" s="101" t="s">
        <v>246</v>
      </c>
      <c r="C198" s="102" t="s">
        <v>233</v>
      </c>
      <c r="D198" s="102" t="s">
        <v>57</v>
      </c>
      <c r="E198" s="104">
        <v>25</v>
      </c>
      <c r="F198" s="104"/>
      <c r="G198" s="104"/>
      <c r="H198" s="104"/>
      <c r="I198" s="104">
        <v>25</v>
      </c>
      <c r="J198" s="104"/>
      <c r="K198" s="109">
        <v>25</v>
      </c>
      <c r="L198" s="47"/>
      <c r="M198" s="47"/>
    </row>
    <row r="199" spans="1:13" s="1" customFormat="1" ht="19.5" customHeight="1">
      <c r="A199" s="101"/>
      <c r="B199" s="101"/>
      <c r="C199" s="102" t="s">
        <v>247</v>
      </c>
      <c r="D199" s="102" t="s">
        <v>58</v>
      </c>
      <c r="E199" s="104">
        <v>6365.28</v>
      </c>
      <c r="F199" s="104">
        <v>549.19</v>
      </c>
      <c r="G199" s="104">
        <v>464.47</v>
      </c>
      <c r="H199" s="104">
        <v>84.72</v>
      </c>
      <c r="I199" s="104">
        <v>5816.09</v>
      </c>
      <c r="J199" s="104">
        <v>38.76</v>
      </c>
      <c r="K199" s="109">
        <v>5777.33</v>
      </c>
      <c r="L199" s="47"/>
      <c r="M199" s="47"/>
    </row>
    <row r="200" spans="1:13" s="1" customFormat="1" ht="19.5" customHeight="1">
      <c r="A200" s="101" t="s">
        <v>117</v>
      </c>
      <c r="B200" s="101" t="s">
        <v>248</v>
      </c>
      <c r="C200" s="102" t="s">
        <v>249</v>
      </c>
      <c r="D200" s="102" t="s">
        <v>59</v>
      </c>
      <c r="E200" s="104">
        <v>210</v>
      </c>
      <c r="F200" s="104"/>
      <c r="G200" s="104"/>
      <c r="H200" s="104"/>
      <c r="I200" s="104">
        <v>210</v>
      </c>
      <c r="J200" s="104"/>
      <c r="K200" s="109">
        <v>210</v>
      </c>
      <c r="L200" s="47"/>
      <c r="M200" s="47"/>
    </row>
    <row r="201" spans="1:13" s="1" customFormat="1" ht="19.5" customHeight="1">
      <c r="A201" s="101" t="s">
        <v>117</v>
      </c>
      <c r="B201" s="101" t="s">
        <v>250</v>
      </c>
      <c r="C201" s="102" t="s">
        <v>249</v>
      </c>
      <c r="D201" s="102" t="s">
        <v>59</v>
      </c>
      <c r="E201" s="104">
        <v>4526.3</v>
      </c>
      <c r="F201" s="104"/>
      <c r="G201" s="104"/>
      <c r="H201" s="104"/>
      <c r="I201" s="104">
        <v>4526.3</v>
      </c>
      <c r="J201" s="104"/>
      <c r="K201" s="109">
        <v>4526.3</v>
      </c>
      <c r="L201" s="47"/>
      <c r="M201" s="47"/>
    </row>
    <row r="202" spans="1:13" s="1" customFormat="1" ht="19.5" customHeight="1">
      <c r="A202" s="101" t="s">
        <v>120</v>
      </c>
      <c r="B202" s="101" t="s">
        <v>160</v>
      </c>
      <c r="C202" s="102" t="s">
        <v>249</v>
      </c>
      <c r="D202" s="102" t="s">
        <v>59</v>
      </c>
      <c r="E202" s="104">
        <v>15.5</v>
      </c>
      <c r="F202" s="104">
        <v>15.5</v>
      </c>
      <c r="G202" s="104"/>
      <c r="H202" s="104">
        <v>15.5</v>
      </c>
      <c r="I202" s="104"/>
      <c r="J202" s="104"/>
      <c r="K202" s="109"/>
      <c r="L202" s="47"/>
      <c r="M202" s="47"/>
    </row>
    <row r="203" spans="1:13" s="1" customFormat="1" ht="19.5" customHeight="1">
      <c r="A203" s="101" t="s">
        <v>120</v>
      </c>
      <c r="B203" s="101" t="s">
        <v>251</v>
      </c>
      <c r="C203" s="102" t="s">
        <v>249</v>
      </c>
      <c r="D203" s="102" t="s">
        <v>59</v>
      </c>
      <c r="E203" s="104">
        <v>230</v>
      </c>
      <c r="F203" s="104"/>
      <c r="G203" s="104"/>
      <c r="H203" s="104"/>
      <c r="I203" s="104">
        <v>230</v>
      </c>
      <c r="J203" s="104"/>
      <c r="K203" s="109">
        <v>230</v>
      </c>
      <c r="L203" s="47"/>
      <c r="M203" s="47"/>
    </row>
    <row r="204" spans="1:13" s="1" customFormat="1" ht="19.5" customHeight="1">
      <c r="A204" s="101" t="s">
        <v>120</v>
      </c>
      <c r="B204" s="101" t="s">
        <v>252</v>
      </c>
      <c r="C204" s="102" t="s">
        <v>249</v>
      </c>
      <c r="D204" s="102" t="s">
        <v>59</v>
      </c>
      <c r="E204" s="104">
        <v>21</v>
      </c>
      <c r="F204" s="104"/>
      <c r="G204" s="104"/>
      <c r="H204" s="104"/>
      <c r="I204" s="104">
        <v>21</v>
      </c>
      <c r="J204" s="104">
        <v>21</v>
      </c>
      <c r="K204" s="109"/>
      <c r="L204" s="47"/>
      <c r="M204" s="47"/>
    </row>
    <row r="205" spans="1:13" s="1" customFormat="1" ht="19.5" customHeight="1">
      <c r="A205" s="101" t="s">
        <v>120</v>
      </c>
      <c r="B205" s="101" t="s">
        <v>159</v>
      </c>
      <c r="C205" s="102" t="s">
        <v>249</v>
      </c>
      <c r="D205" s="102" t="s">
        <v>59</v>
      </c>
      <c r="E205" s="104">
        <v>17.4</v>
      </c>
      <c r="F205" s="104">
        <v>17.4</v>
      </c>
      <c r="G205" s="104">
        <v>17.4</v>
      </c>
      <c r="H205" s="104"/>
      <c r="I205" s="104"/>
      <c r="J205" s="104"/>
      <c r="K205" s="109"/>
      <c r="L205" s="47"/>
      <c r="M205" s="47"/>
    </row>
    <row r="206" spans="1:13" s="1" customFormat="1" ht="19.5" customHeight="1">
      <c r="A206" s="101" t="s">
        <v>120</v>
      </c>
      <c r="B206" s="101" t="s">
        <v>253</v>
      </c>
      <c r="C206" s="102" t="s">
        <v>249</v>
      </c>
      <c r="D206" s="102" t="s">
        <v>59</v>
      </c>
      <c r="E206" s="104">
        <v>70</v>
      </c>
      <c r="F206" s="104"/>
      <c r="G206" s="104"/>
      <c r="H206" s="104"/>
      <c r="I206" s="104">
        <v>70</v>
      </c>
      <c r="J206" s="104"/>
      <c r="K206" s="109">
        <v>70</v>
      </c>
      <c r="L206" s="47"/>
      <c r="M206" s="47"/>
    </row>
    <row r="207" spans="1:13" s="1" customFormat="1" ht="19.5" customHeight="1">
      <c r="A207" s="101" t="s">
        <v>120</v>
      </c>
      <c r="B207" s="101" t="s">
        <v>156</v>
      </c>
      <c r="C207" s="102" t="s">
        <v>249</v>
      </c>
      <c r="D207" s="102" t="s">
        <v>59</v>
      </c>
      <c r="E207" s="104">
        <v>1.67</v>
      </c>
      <c r="F207" s="104">
        <v>1.67</v>
      </c>
      <c r="G207" s="104">
        <v>1.67</v>
      </c>
      <c r="H207" s="104"/>
      <c r="I207" s="104"/>
      <c r="J207" s="104"/>
      <c r="K207" s="109"/>
      <c r="L207" s="47"/>
      <c r="M207" s="47"/>
    </row>
    <row r="208" spans="1:13" s="1" customFormat="1" ht="19.5" customHeight="1">
      <c r="A208" s="101" t="s">
        <v>120</v>
      </c>
      <c r="B208" s="101" t="s">
        <v>157</v>
      </c>
      <c r="C208" s="102" t="s">
        <v>249</v>
      </c>
      <c r="D208" s="102" t="s">
        <v>59</v>
      </c>
      <c r="E208" s="104">
        <v>32.3</v>
      </c>
      <c r="F208" s="104">
        <v>32.3</v>
      </c>
      <c r="G208" s="104"/>
      <c r="H208" s="104">
        <v>32.3</v>
      </c>
      <c r="I208" s="104"/>
      <c r="J208" s="104"/>
      <c r="K208" s="109"/>
      <c r="L208" s="47"/>
      <c r="M208" s="47"/>
    </row>
    <row r="209" spans="1:13" s="1" customFormat="1" ht="19.5" customHeight="1">
      <c r="A209" s="101" t="s">
        <v>120</v>
      </c>
      <c r="B209" s="101" t="s">
        <v>244</v>
      </c>
      <c r="C209" s="102" t="s">
        <v>249</v>
      </c>
      <c r="D209" s="102" t="s">
        <v>59</v>
      </c>
      <c r="E209" s="104">
        <v>17.5</v>
      </c>
      <c r="F209" s="104"/>
      <c r="G209" s="104"/>
      <c r="H209" s="104"/>
      <c r="I209" s="104">
        <v>17.5</v>
      </c>
      <c r="J209" s="104">
        <v>17.5</v>
      </c>
      <c r="K209" s="109"/>
      <c r="L209" s="47"/>
      <c r="M209" s="47"/>
    </row>
    <row r="210" spans="1:13" s="1" customFormat="1" ht="19.5" customHeight="1">
      <c r="A210" s="101" t="s">
        <v>120</v>
      </c>
      <c r="B210" s="101" t="s">
        <v>158</v>
      </c>
      <c r="C210" s="102" t="s">
        <v>249</v>
      </c>
      <c r="D210" s="102" t="s">
        <v>59</v>
      </c>
      <c r="E210" s="104">
        <v>3.24</v>
      </c>
      <c r="F210" s="104">
        <v>3.24</v>
      </c>
      <c r="G210" s="104">
        <v>3.24</v>
      </c>
      <c r="H210" s="104"/>
      <c r="I210" s="104"/>
      <c r="J210" s="104"/>
      <c r="K210" s="109"/>
      <c r="L210" s="47"/>
      <c r="M210" s="47"/>
    </row>
    <row r="211" spans="1:13" s="1" customFormat="1" ht="19.5" customHeight="1">
      <c r="A211" s="101" t="s">
        <v>120</v>
      </c>
      <c r="B211" s="101" t="s">
        <v>254</v>
      </c>
      <c r="C211" s="102" t="s">
        <v>249</v>
      </c>
      <c r="D211" s="102" t="s">
        <v>59</v>
      </c>
      <c r="E211" s="104">
        <v>60</v>
      </c>
      <c r="F211" s="104"/>
      <c r="G211" s="104"/>
      <c r="H211" s="104"/>
      <c r="I211" s="104">
        <v>60</v>
      </c>
      <c r="J211" s="104"/>
      <c r="K211" s="109">
        <v>60</v>
      </c>
      <c r="L211" s="47"/>
      <c r="M211" s="47"/>
    </row>
    <row r="212" spans="1:13" s="1" customFormat="1" ht="19.5" customHeight="1">
      <c r="A212" s="101" t="s">
        <v>120</v>
      </c>
      <c r="B212" s="101" t="s">
        <v>151</v>
      </c>
      <c r="C212" s="102" t="s">
        <v>249</v>
      </c>
      <c r="D212" s="102" t="s">
        <v>59</v>
      </c>
      <c r="E212" s="104">
        <v>442.16</v>
      </c>
      <c r="F212" s="104">
        <v>442.16</v>
      </c>
      <c r="G212" s="104">
        <v>442.16</v>
      </c>
      <c r="H212" s="104"/>
      <c r="I212" s="104"/>
      <c r="J212" s="104"/>
      <c r="K212" s="109"/>
      <c r="L212" s="47"/>
      <c r="M212" s="47"/>
    </row>
    <row r="213" spans="1:13" s="1" customFormat="1" ht="19.5" customHeight="1">
      <c r="A213" s="101" t="s">
        <v>120</v>
      </c>
      <c r="B213" s="101" t="s">
        <v>255</v>
      </c>
      <c r="C213" s="102" t="s">
        <v>249</v>
      </c>
      <c r="D213" s="102" t="s">
        <v>59</v>
      </c>
      <c r="E213" s="104">
        <v>30</v>
      </c>
      <c r="F213" s="104"/>
      <c r="G213" s="104"/>
      <c r="H213" s="104"/>
      <c r="I213" s="104">
        <v>30</v>
      </c>
      <c r="J213" s="104"/>
      <c r="K213" s="109">
        <v>30</v>
      </c>
      <c r="L213" s="47"/>
      <c r="M213" s="47"/>
    </row>
    <row r="214" spans="1:13" s="1" customFormat="1" ht="19.5" customHeight="1">
      <c r="A214" s="101" t="s">
        <v>120</v>
      </c>
      <c r="B214" s="101" t="s">
        <v>163</v>
      </c>
      <c r="C214" s="102" t="s">
        <v>249</v>
      </c>
      <c r="D214" s="102" t="s">
        <v>59</v>
      </c>
      <c r="E214" s="104">
        <v>8.84</v>
      </c>
      <c r="F214" s="104">
        <v>8.84</v>
      </c>
      <c r="G214" s="104"/>
      <c r="H214" s="104">
        <v>8.84</v>
      </c>
      <c r="I214" s="104"/>
      <c r="J214" s="104"/>
      <c r="K214" s="109"/>
      <c r="L214" s="47"/>
      <c r="M214" s="47"/>
    </row>
    <row r="215" spans="1:13" s="1" customFormat="1" ht="19.5" customHeight="1">
      <c r="A215" s="101" t="s">
        <v>120</v>
      </c>
      <c r="B215" s="101" t="s">
        <v>162</v>
      </c>
      <c r="C215" s="102" t="s">
        <v>249</v>
      </c>
      <c r="D215" s="102" t="s">
        <v>59</v>
      </c>
      <c r="E215" s="104">
        <v>21.6</v>
      </c>
      <c r="F215" s="104">
        <v>21.6</v>
      </c>
      <c r="G215" s="104"/>
      <c r="H215" s="104">
        <v>21.6</v>
      </c>
      <c r="I215" s="104"/>
      <c r="J215" s="104"/>
      <c r="K215" s="109"/>
      <c r="L215" s="47"/>
      <c r="M215" s="47"/>
    </row>
    <row r="216" spans="1:13" s="1" customFormat="1" ht="19.5" customHeight="1">
      <c r="A216" s="101" t="s">
        <v>120</v>
      </c>
      <c r="B216" s="101" t="s">
        <v>256</v>
      </c>
      <c r="C216" s="102" t="s">
        <v>249</v>
      </c>
      <c r="D216" s="102" t="s">
        <v>59</v>
      </c>
      <c r="E216" s="104">
        <v>266.33</v>
      </c>
      <c r="F216" s="104"/>
      <c r="G216" s="104"/>
      <c r="H216" s="104"/>
      <c r="I216" s="104">
        <v>266.33</v>
      </c>
      <c r="J216" s="104"/>
      <c r="K216" s="109">
        <v>266.33</v>
      </c>
      <c r="L216" s="47"/>
      <c r="M216" s="47"/>
    </row>
    <row r="217" spans="1:13" s="1" customFormat="1" ht="19.5" customHeight="1">
      <c r="A217" s="101" t="s">
        <v>120</v>
      </c>
      <c r="B217" s="101" t="s">
        <v>161</v>
      </c>
      <c r="C217" s="102" t="s">
        <v>249</v>
      </c>
      <c r="D217" s="102" t="s">
        <v>59</v>
      </c>
      <c r="E217" s="104">
        <v>6.48</v>
      </c>
      <c r="F217" s="104">
        <v>6.48</v>
      </c>
      <c r="G217" s="104"/>
      <c r="H217" s="104">
        <v>6.48</v>
      </c>
      <c r="I217" s="104"/>
      <c r="J217" s="104"/>
      <c r="K217" s="109"/>
      <c r="L217" s="47"/>
      <c r="M217" s="47"/>
    </row>
    <row r="218" spans="1:13" s="1" customFormat="1" ht="19.5" customHeight="1">
      <c r="A218" s="101" t="s">
        <v>120</v>
      </c>
      <c r="B218" s="101" t="s">
        <v>257</v>
      </c>
      <c r="C218" s="102" t="s">
        <v>249</v>
      </c>
      <c r="D218" s="102" t="s">
        <v>59</v>
      </c>
      <c r="E218" s="104">
        <v>100</v>
      </c>
      <c r="F218" s="104"/>
      <c r="G218" s="104"/>
      <c r="H218" s="104"/>
      <c r="I218" s="104">
        <v>100</v>
      </c>
      <c r="J218" s="104"/>
      <c r="K218" s="109">
        <v>100</v>
      </c>
      <c r="L218" s="47"/>
      <c r="M218" s="47"/>
    </row>
    <row r="219" spans="1:13" s="1" customFormat="1" ht="19.5" customHeight="1">
      <c r="A219" s="101" t="s">
        <v>121</v>
      </c>
      <c r="B219" s="101" t="s">
        <v>258</v>
      </c>
      <c r="C219" s="102" t="s">
        <v>249</v>
      </c>
      <c r="D219" s="102" t="s">
        <v>59</v>
      </c>
      <c r="E219" s="104">
        <v>0.26</v>
      </c>
      <c r="F219" s="104"/>
      <c r="G219" s="104"/>
      <c r="H219" s="104"/>
      <c r="I219" s="104">
        <v>0.26</v>
      </c>
      <c r="J219" s="104">
        <v>0.26</v>
      </c>
      <c r="K219" s="109"/>
      <c r="L219" s="47"/>
      <c r="M219" s="47"/>
    </row>
    <row r="220" spans="1:13" s="1" customFormat="1" ht="19.5" customHeight="1">
      <c r="A220" s="101" t="s">
        <v>121</v>
      </c>
      <c r="B220" s="101" t="s">
        <v>259</v>
      </c>
      <c r="C220" s="102" t="s">
        <v>249</v>
      </c>
      <c r="D220" s="102" t="s">
        <v>59</v>
      </c>
      <c r="E220" s="104">
        <v>150</v>
      </c>
      <c r="F220" s="104"/>
      <c r="G220" s="104"/>
      <c r="H220" s="104"/>
      <c r="I220" s="104">
        <v>150</v>
      </c>
      <c r="J220" s="104"/>
      <c r="K220" s="109">
        <v>150</v>
      </c>
      <c r="L220" s="47"/>
      <c r="M220" s="47"/>
    </row>
    <row r="221" spans="1:13" s="1" customFormat="1" ht="19.5" customHeight="1">
      <c r="A221" s="101" t="s">
        <v>121</v>
      </c>
      <c r="B221" s="101" t="s">
        <v>260</v>
      </c>
      <c r="C221" s="102" t="s">
        <v>249</v>
      </c>
      <c r="D221" s="102" t="s">
        <v>59</v>
      </c>
      <c r="E221" s="104">
        <v>4.7</v>
      </c>
      <c r="F221" s="104"/>
      <c r="G221" s="104"/>
      <c r="H221" s="104"/>
      <c r="I221" s="104">
        <v>4.7</v>
      </c>
      <c r="J221" s="104"/>
      <c r="K221" s="109">
        <v>4.7</v>
      </c>
      <c r="L221" s="47"/>
      <c r="M221" s="47"/>
    </row>
    <row r="222" spans="1:13" s="1" customFormat="1" ht="19.5" customHeight="1">
      <c r="A222" s="101" t="s">
        <v>121</v>
      </c>
      <c r="B222" s="101" t="s">
        <v>261</v>
      </c>
      <c r="C222" s="102" t="s">
        <v>249</v>
      </c>
      <c r="D222" s="102" t="s">
        <v>59</v>
      </c>
      <c r="E222" s="104">
        <v>130</v>
      </c>
      <c r="F222" s="104"/>
      <c r="G222" s="104"/>
      <c r="H222" s="104"/>
      <c r="I222" s="104">
        <v>130</v>
      </c>
      <c r="J222" s="104"/>
      <c r="K222" s="109">
        <v>130</v>
      </c>
      <c r="L222" s="47"/>
      <c r="M222" s="47"/>
    </row>
    <row r="223" spans="1:13" s="1" customFormat="1" ht="19.5" customHeight="1">
      <c r="A223" s="101"/>
      <c r="B223" s="101"/>
      <c r="C223" s="102" t="s">
        <v>262</v>
      </c>
      <c r="D223" s="102" t="s">
        <v>60</v>
      </c>
      <c r="E223" s="104">
        <v>4732.9</v>
      </c>
      <c r="F223" s="104">
        <v>2740.18</v>
      </c>
      <c r="G223" s="104">
        <v>2313.61</v>
      </c>
      <c r="H223" s="104">
        <v>426.57</v>
      </c>
      <c r="I223" s="104">
        <v>1992.72</v>
      </c>
      <c r="J223" s="104">
        <v>259.38</v>
      </c>
      <c r="K223" s="109">
        <v>1733.34</v>
      </c>
      <c r="L223" s="47"/>
      <c r="M223" s="47"/>
    </row>
    <row r="224" spans="1:13" s="1" customFormat="1" ht="19.5" customHeight="1">
      <c r="A224" s="101" t="s">
        <v>121</v>
      </c>
      <c r="B224" s="101" t="s">
        <v>151</v>
      </c>
      <c r="C224" s="102" t="s">
        <v>263</v>
      </c>
      <c r="D224" s="102" t="s">
        <v>61</v>
      </c>
      <c r="E224" s="104">
        <v>1091.9</v>
      </c>
      <c r="F224" s="104">
        <v>1091.9</v>
      </c>
      <c r="G224" s="104">
        <v>1091.9</v>
      </c>
      <c r="H224" s="104"/>
      <c r="I224" s="104"/>
      <c r="J224" s="104"/>
      <c r="K224" s="109"/>
      <c r="L224" s="47"/>
      <c r="M224" s="47"/>
    </row>
    <row r="225" spans="1:13" s="1" customFormat="1" ht="19.5" customHeight="1">
      <c r="A225" s="101" t="s">
        <v>121</v>
      </c>
      <c r="B225" s="101" t="s">
        <v>161</v>
      </c>
      <c r="C225" s="102" t="s">
        <v>263</v>
      </c>
      <c r="D225" s="102" t="s">
        <v>61</v>
      </c>
      <c r="E225" s="104">
        <v>15.36</v>
      </c>
      <c r="F225" s="104">
        <v>15.36</v>
      </c>
      <c r="G225" s="104"/>
      <c r="H225" s="104">
        <v>15.36</v>
      </c>
      <c r="I225" s="104"/>
      <c r="J225" s="104"/>
      <c r="K225" s="109"/>
      <c r="L225" s="47"/>
      <c r="M225" s="47"/>
    </row>
    <row r="226" spans="1:13" s="1" customFormat="1" ht="19.5" customHeight="1">
      <c r="A226" s="101" t="s">
        <v>121</v>
      </c>
      <c r="B226" s="101" t="s">
        <v>162</v>
      </c>
      <c r="C226" s="102" t="s">
        <v>263</v>
      </c>
      <c r="D226" s="102" t="s">
        <v>61</v>
      </c>
      <c r="E226" s="104">
        <v>51.2</v>
      </c>
      <c r="F226" s="104">
        <v>51.2</v>
      </c>
      <c r="G226" s="104"/>
      <c r="H226" s="104">
        <v>51.2</v>
      </c>
      <c r="I226" s="104"/>
      <c r="J226" s="104"/>
      <c r="K226" s="109"/>
      <c r="L226" s="47"/>
      <c r="M226" s="47"/>
    </row>
    <row r="227" spans="1:13" s="1" customFormat="1" ht="19.5" customHeight="1">
      <c r="A227" s="101" t="s">
        <v>121</v>
      </c>
      <c r="B227" s="101" t="s">
        <v>163</v>
      </c>
      <c r="C227" s="102" t="s">
        <v>263</v>
      </c>
      <c r="D227" s="102" t="s">
        <v>61</v>
      </c>
      <c r="E227" s="104">
        <v>21.84</v>
      </c>
      <c r="F227" s="104">
        <v>21.84</v>
      </c>
      <c r="G227" s="104"/>
      <c r="H227" s="104">
        <v>21.84</v>
      </c>
      <c r="I227" s="104"/>
      <c r="J227" s="104"/>
      <c r="K227" s="109"/>
      <c r="L227" s="47"/>
      <c r="M227" s="47"/>
    </row>
    <row r="228" spans="1:13" s="1" customFormat="1" ht="19.5" customHeight="1">
      <c r="A228" s="101" t="s">
        <v>121</v>
      </c>
      <c r="B228" s="101" t="s">
        <v>156</v>
      </c>
      <c r="C228" s="102" t="s">
        <v>263</v>
      </c>
      <c r="D228" s="102" t="s">
        <v>61</v>
      </c>
      <c r="E228" s="104">
        <v>4.1</v>
      </c>
      <c r="F228" s="104">
        <v>4.1</v>
      </c>
      <c r="G228" s="104">
        <v>4.1</v>
      </c>
      <c r="H228" s="104"/>
      <c r="I228" s="104"/>
      <c r="J228" s="104"/>
      <c r="K228" s="109"/>
      <c r="L228" s="47"/>
      <c r="M228" s="47"/>
    </row>
    <row r="229" spans="1:13" s="1" customFormat="1" ht="19.5" customHeight="1">
      <c r="A229" s="101" t="s">
        <v>121</v>
      </c>
      <c r="B229" s="101" t="s">
        <v>157</v>
      </c>
      <c r="C229" s="102" t="s">
        <v>263</v>
      </c>
      <c r="D229" s="102" t="s">
        <v>61</v>
      </c>
      <c r="E229" s="104">
        <v>87.39</v>
      </c>
      <c r="F229" s="104">
        <v>87.39</v>
      </c>
      <c r="G229" s="104"/>
      <c r="H229" s="104">
        <v>87.39</v>
      </c>
      <c r="I229" s="104"/>
      <c r="J229" s="104"/>
      <c r="K229" s="109"/>
      <c r="L229" s="47"/>
      <c r="M229" s="47"/>
    </row>
    <row r="230" spans="1:13" s="1" customFormat="1" ht="19.5" customHeight="1">
      <c r="A230" s="101" t="s">
        <v>121</v>
      </c>
      <c r="B230" s="101" t="s">
        <v>158</v>
      </c>
      <c r="C230" s="102" t="s">
        <v>263</v>
      </c>
      <c r="D230" s="102" t="s">
        <v>61</v>
      </c>
      <c r="E230" s="104">
        <v>10.8</v>
      </c>
      <c r="F230" s="104">
        <v>10.8</v>
      </c>
      <c r="G230" s="104">
        <v>10.8</v>
      </c>
      <c r="H230" s="104"/>
      <c r="I230" s="104"/>
      <c r="J230" s="104"/>
      <c r="K230" s="109"/>
      <c r="L230" s="47"/>
      <c r="M230" s="47"/>
    </row>
    <row r="231" spans="1:13" s="1" customFormat="1" ht="19.5" customHeight="1">
      <c r="A231" s="101" t="s">
        <v>121</v>
      </c>
      <c r="B231" s="101" t="s">
        <v>159</v>
      </c>
      <c r="C231" s="102" t="s">
        <v>263</v>
      </c>
      <c r="D231" s="102" t="s">
        <v>61</v>
      </c>
      <c r="E231" s="104">
        <v>4.3</v>
      </c>
      <c r="F231" s="104">
        <v>4.3</v>
      </c>
      <c r="G231" s="104">
        <v>4.3</v>
      </c>
      <c r="H231" s="104"/>
      <c r="I231" s="104"/>
      <c r="J231" s="104"/>
      <c r="K231" s="109"/>
      <c r="L231" s="47"/>
      <c r="M231" s="47"/>
    </row>
    <row r="232" spans="1:13" s="1" customFormat="1" ht="19.5" customHeight="1">
      <c r="A232" s="101" t="s">
        <v>121</v>
      </c>
      <c r="B232" s="101" t="s">
        <v>160</v>
      </c>
      <c r="C232" s="102" t="s">
        <v>263</v>
      </c>
      <c r="D232" s="102" t="s">
        <v>61</v>
      </c>
      <c r="E232" s="104">
        <v>12</v>
      </c>
      <c r="F232" s="104">
        <v>12</v>
      </c>
      <c r="G232" s="104"/>
      <c r="H232" s="104">
        <v>12</v>
      </c>
      <c r="I232" s="104"/>
      <c r="J232" s="104"/>
      <c r="K232" s="109"/>
      <c r="L232" s="47"/>
      <c r="M232" s="47"/>
    </row>
    <row r="233" spans="1:13" s="1" customFormat="1" ht="19.5" customHeight="1">
      <c r="A233" s="101" t="s">
        <v>121</v>
      </c>
      <c r="B233" s="101" t="s">
        <v>181</v>
      </c>
      <c r="C233" s="102" t="s">
        <v>263</v>
      </c>
      <c r="D233" s="102" t="s">
        <v>61</v>
      </c>
      <c r="E233" s="104">
        <v>10.84</v>
      </c>
      <c r="F233" s="104">
        <v>10.84</v>
      </c>
      <c r="G233" s="104">
        <v>10.84</v>
      </c>
      <c r="H233" s="104"/>
      <c r="I233" s="104"/>
      <c r="J233" s="104"/>
      <c r="K233" s="109"/>
      <c r="L233" s="47"/>
      <c r="M233" s="47"/>
    </row>
    <row r="234" spans="1:13" s="1" customFormat="1" ht="19.5" customHeight="1">
      <c r="A234" s="101" t="s">
        <v>121</v>
      </c>
      <c r="B234" s="101" t="s">
        <v>264</v>
      </c>
      <c r="C234" s="102" t="s">
        <v>263</v>
      </c>
      <c r="D234" s="102" t="s">
        <v>61</v>
      </c>
      <c r="E234" s="104">
        <v>12.38</v>
      </c>
      <c r="F234" s="104"/>
      <c r="G234" s="104"/>
      <c r="H234" s="104"/>
      <c r="I234" s="104">
        <v>12.38</v>
      </c>
      <c r="J234" s="104">
        <v>12.38</v>
      </c>
      <c r="K234" s="109"/>
      <c r="L234" s="47"/>
      <c r="M234" s="47"/>
    </row>
    <row r="235" spans="1:13" s="1" customFormat="1" ht="19.5" customHeight="1">
      <c r="A235" s="101" t="s">
        <v>123</v>
      </c>
      <c r="B235" s="101" t="s">
        <v>265</v>
      </c>
      <c r="C235" s="102" t="s">
        <v>263</v>
      </c>
      <c r="D235" s="102" t="s">
        <v>61</v>
      </c>
      <c r="E235" s="104">
        <v>45</v>
      </c>
      <c r="F235" s="104"/>
      <c r="G235" s="104"/>
      <c r="H235" s="104"/>
      <c r="I235" s="104">
        <v>45</v>
      </c>
      <c r="J235" s="104">
        <v>45</v>
      </c>
      <c r="K235" s="109"/>
      <c r="L235" s="47"/>
      <c r="M235" s="47"/>
    </row>
    <row r="236" spans="1:13" s="1" customFormat="1" ht="19.5" customHeight="1">
      <c r="A236" s="101" t="s">
        <v>123</v>
      </c>
      <c r="B236" s="101" t="s">
        <v>266</v>
      </c>
      <c r="C236" s="102" t="s">
        <v>263</v>
      </c>
      <c r="D236" s="102" t="s">
        <v>61</v>
      </c>
      <c r="E236" s="104">
        <v>1400</v>
      </c>
      <c r="F236" s="104"/>
      <c r="G236" s="104"/>
      <c r="H236" s="104"/>
      <c r="I236" s="104">
        <v>1400</v>
      </c>
      <c r="J236" s="104"/>
      <c r="K236" s="109">
        <v>1400</v>
      </c>
      <c r="L236" s="47"/>
      <c r="M236" s="47"/>
    </row>
    <row r="237" spans="1:13" s="1" customFormat="1" ht="19.5" customHeight="1">
      <c r="A237" s="101" t="s">
        <v>123</v>
      </c>
      <c r="B237" s="101" t="s">
        <v>162</v>
      </c>
      <c r="C237" s="102" t="s">
        <v>263</v>
      </c>
      <c r="D237" s="102" t="s">
        <v>61</v>
      </c>
      <c r="E237" s="104">
        <v>48</v>
      </c>
      <c r="F237" s="104">
        <v>48</v>
      </c>
      <c r="G237" s="104"/>
      <c r="H237" s="104">
        <v>48</v>
      </c>
      <c r="I237" s="104"/>
      <c r="J237" s="104"/>
      <c r="K237" s="109"/>
      <c r="L237" s="47"/>
      <c r="M237" s="47"/>
    </row>
    <row r="238" spans="1:13" s="1" customFormat="1" ht="19.5" customHeight="1">
      <c r="A238" s="101" t="s">
        <v>123</v>
      </c>
      <c r="B238" s="101" t="s">
        <v>163</v>
      </c>
      <c r="C238" s="102" t="s">
        <v>263</v>
      </c>
      <c r="D238" s="102" t="s">
        <v>61</v>
      </c>
      <c r="E238" s="104">
        <v>19.58</v>
      </c>
      <c r="F238" s="104">
        <v>19.58</v>
      </c>
      <c r="G238" s="104"/>
      <c r="H238" s="104">
        <v>19.58</v>
      </c>
      <c r="I238" s="104"/>
      <c r="J238" s="104"/>
      <c r="K238" s="109"/>
      <c r="L238" s="47"/>
      <c r="M238" s="47"/>
    </row>
    <row r="239" spans="1:13" s="1" customFormat="1" ht="19.5" customHeight="1">
      <c r="A239" s="101" t="s">
        <v>123</v>
      </c>
      <c r="B239" s="101" t="s">
        <v>151</v>
      </c>
      <c r="C239" s="102" t="s">
        <v>263</v>
      </c>
      <c r="D239" s="102" t="s">
        <v>61</v>
      </c>
      <c r="E239" s="104">
        <v>979.14</v>
      </c>
      <c r="F239" s="104">
        <v>979.14</v>
      </c>
      <c r="G239" s="104">
        <v>979.14</v>
      </c>
      <c r="H239" s="104"/>
      <c r="I239" s="104"/>
      <c r="J239" s="104"/>
      <c r="K239" s="109"/>
      <c r="L239" s="47"/>
      <c r="M239" s="47"/>
    </row>
    <row r="240" spans="1:13" s="1" customFormat="1" ht="19.5" customHeight="1">
      <c r="A240" s="101" t="s">
        <v>123</v>
      </c>
      <c r="B240" s="101" t="s">
        <v>267</v>
      </c>
      <c r="C240" s="102" t="s">
        <v>263</v>
      </c>
      <c r="D240" s="102" t="s">
        <v>61</v>
      </c>
      <c r="E240" s="104">
        <v>38</v>
      </c>
      <c r="F240" s="104"/>
      <c r="G240" s="104"/>
      <c r="H240" s="104"/>
      <c r="I240" s="104">
        <v>38</v>
      </c>
      <c r="J240" s="104">
        <v>38</v>
      </c>
      <c r="K240" s="109"/>
      <c r="L240" s="47"/>
      <c r="M240" s="47"/>
    </row>
    <row r="241" spans="1:13" s="1" customFormat="1" ht="19.5" customHeight="1">
      <c r="A241" s="101" t="s">
        <v>123</v>
      </c>
      <c r="B241" s="101" t="s">
        <v>244</v>
      </c>
      <c r="C241" s="102" t="s">
        <v>263</v>
      </c>
      <c r="D241" s="102" t="s">
        <v>61</v>
      </c>
      <c r="E241" s="104">
        <v>150</v>
      </c>
      <c r="F241" s="104"/>
      <c r="G241" s="104"/>
      <c r="H241" s="104"/>
      <c r="I241" s="104">
        <v>150</v>
      </c>
      <c r="J241" s="104">
        <v>150</v>
      </c>
      <c r="K241" s="109"/>
      <c r="L241" s="47"/>
      <c r="M241" s="47"/>
    </row>
    <row r="242" spans="1:13" s="1" customFormat="1" ht="19.5" customHeight="1">
      <c r="A242" s="101" t="s">
        <v>123</v>
      </c>
      <c r="B242" s="101" t="s">
        <v>268</v>
      </c>
      <c r="C242" s="102" t="s">
        <v>263</v>
      </c>
      <c r="D242" s="102" t="s">
        <v>61</v>
      </c>
      <c r="E242" s="104">
        <v>50.84</v>
      </c>
      <c r="F242" s="104"/>
      <c r="G242" s="104"/>
      <c r="H242" s="104"/>
      <c r="I242" s="104">
        <v>50.84</v>
      </c>
      <c r="J242" s="104"/>
      <c r="K242" s="109">
        <v>50.84</v>
      </c>
      <c r="L242" s="47"/>
      <c r="M242" s="47"/>
    </row>
    <row r="243" spans="1:13" s="1" customFormat="1" ht="19.5" customHeight="1">
      <c r="A243" s="101" t="s">
        <v>123</v>
      </c>
      <c r="B243" s="101" t="s">
        <v>269</v>
      </c>
      <c r="C243" s="102" t="s">
        <v>263</v>
      </c>
      <c r="D243" s="102" t="s">
        <v>61</v>
      </c>
      <c r="E243" s="104">
        <v>10</v>
      </c>
      <c r="F243" s="104"/>
      <c r="G243" s="104"/>
      <c r="H243" s="104"/>
      <c r="I243" s="104">
        <v>10</v>
      </c>
      <c r="J243" s="104"/>
      <c r="K243" s="109">
        <v>10</v>
      </c>
      <c r="L243" s="47"/>
      <c r="M243" s="47"/>
    </row>
    <row r="244" spans="1:13" s="1" customFormat="1" ht="19.5" customHeight="1">
      <c r="A244" s="101" t="s">
        <v>123</v>
      </c>
      <c r="B244" s="101" t="s">
        <v>270</v>
      </c>
      <c r="C244" s="102" t="s">
        <v>263</v>
      </c>
      <c r="D244" s="102" t="s">
        <v>61</v>
      </c>
      <c r="E244" s="104">
        <v>14</v>
      </c>
      <c r="F244" s="104"/>
      <c r="G244" s="104"/>
      <c r="H244" s="104"/>
      <c r="I244" s="104">
        <v>14</v>
      </c>
      <c r="J244" s="104">
        <v>14</v>
      </c>
      <c r="K244" s="109"/>
      <c r="L244" s="47"/>
      <c r="M244" s="47"/>
    </row>
    <row r="245" spans="1:13" s="1" customFormat="1" ht="19.5" customHeight="1">
      <c r="A245" s="101" t="s">
        <v>123</v>
      </c>
      <c r="B245" s="101" t="s">
        <v>271</v>
      </c>
      <c r="C245" s="102" t="s">
        <v>263</v>
      </c>
      <c r="D245" s="102" t="s">
        <v>61</v>
      </c>
      <c r="E245" s="104">
        <v>100</v>
      </c>
      <c r="F245" s="104"/>
      <c r="G245" s="104"/>
      <c r="H245" s="104"/>
      <c r="I245" s="104">
        <v>100</v>
      </c>
      <c r="J245" s="104"/>
      <c r="K245" s="109">
        <v>100</v>
      </c>
      <c r="L245" s="47"/>
      <c r="M245" s="47"/>
    </row>
    <row r="246" spans="1:13" s="1" customFormat="1" ht="19.5" customHeight="1">
      <c r="A246" s="101" t="s">
        <v>123</v>
      </c>
      <c r="B246" s="101" t="s">
        <v>156</v>
      </c>
      <c r="C246" s="102" t="s">
        <v>263</v>
      </c>
      <c r="D246" s="102" t="s">
        <v>61</v>
      </c>
      <c r="E246" s="104">
        <v>3.64</v>
      </c>
      <c r="F246" s="104">
        <v>3.64</v>
      </c>
      <c r="G246" s="104">
        <v>3.64</v>
      </c>
      <c r="H246" s="104"/>
      <c r="I246" s="104"/>
      <c r="J246" s="104"/>
      <c r="K246" s="109"/>
      <c r="L246" s="47"/>
      <c r="M246" s="47"/>
    </row>
    <row r="247" spans="1:13" s="1" customFormat="1" ht="19.5" customHeight="1">
      <c r="A247" s="101" t="s">
        <v>123</v>
      </c>
      <c r="B247" s="101" t="s">
        <v>157</v>
      </c>
      <c r="C247" s="102" t="s">
        <v>263</v>
      </c>
      <c r="D247" s="102" t="s">
        <v>61</v>
      </c>
      <c r="E247" s="104">
        <v>129.3</v>
      </c>
      <c r="F247" s="104">
        <v>129.3</v>
      </c>
      <c r="G247" s="104"/>
      <c r="H247" s="104">
        <v>129.3</v>
      </c>
      <c r="I247" s="104"/>
      <c r="J247" s="104"/>
      <c r="K247" s="109"/>
      <c r="L247" s="47"/>
      <c r="M247" s="47"/>
    </row>
    <row r="248" spans="1:13" s="1" customFormat="1" ht="19.5" customHeight="1">
      <c r="A248" s="101" t="s">
        <v>123</v>
      </c>
      <c r="B248" s="101" t="s">
        <v>158</v>
      </c>
      <c r="C248" s="102" t="s">
        <v>263</v>
      </c>
      <c r="D248" s="102" t="s">
        <v>61</v>
      </c>
      <c r="E248" s="104">
        <v>29.16</v>
      </c>
      <c r="F248" s="104">
        <v>29.16</v>
      </c>
      <c r="G248" s="104">
        <v>29.16</v>
      </c>
      <c r="H248" s="104"/>
      <c r="I248" s="104"/>
      <c r="J248" s="104"/>
      <c r="K248" s="109"/>
      <c r="L248" s="47"/>
      <c r="M248" s="47"/>
    </row>
    <row r="249" spans="1:13" s="1" customFormat="1" ht="19.5" customHeight="1">
      <c r="A249" s="101" t="s">
        <v>123</v>
      </c>
      <c r="B249" s="101" t="s">
        <v>159</v>
      </c>
      <c r="C249" s="102" t="s">
        <v>263</v>
      </c>
      <c r="D249" s="102" t="s">
        <v>61</v>
      </c>
      <c r="E249" s="104">
        <v>171.12</v>
      </c>
      <c r="F249" s="104">
        <v>171.12</v>
      </c>
      <c r="G249" s="104">
        <v>171.12</v>
      </c>
      <c r="H249" s="104"/>
      <c r="I249" s="104"/>
      <c r="J249" s="104"/>
      <c r="K249" s="109"/>
      <c r="L249" s="47"/>
      <c r="M249" s="47"/>
    </row>
    <row r="250" spans="1:13" s="1" customFormat="1" ht="19.5" customHeight="1">
      <c r="A250" s="101" t="s">
        <v>123</v>
      </c>
      <c r="B250" s="101" t="s">
        <v>160</v>
      </c>
      <c r="C250" s="102" t="s">
        <v>263</v>
      </c>
      <c r="D250" s="102" t="s">
        <v>61</v>
      </c>
      <c r="E250" s="104">
        <v>27.5</v>
      </c>
      <c r="F250" s="104">
        <v>27.5</v>
      </c>
      <c r="G250" s="104"/>
      <c r="H250" s="104">
        <v>27.5</v>
      </c>
      <c r="I250" s="104"/>
      <c r="J250" s="104"/>
      <c r="K250" s="109"/>
      <c r="L250" s="47"/>
      <c r="M250" s="47"/>
    </row>
    <row r="251" spans="1:13" s="1" customFormat="1" ht="19.5" customHeight="1">
      <c r="A251" s="101" t="s">
        <v>123</v>
      </c>
      <c r="B251" s="101" t="s">
        <v>181</v>
      </c>
      <c r="C251" s="102" t="s">
        <v>263</v>
      </c>
      <c r="D251" s="102" t="s">
        <v>61</v>
      </c>
      <c r="E251" s="104">
        <v>8.61</v>
      </c>
      <c r="F251" s="104">
        <v>8.61</v>
      </c>
      <c r="G251" s="104">
        <v>8.61</v>
      </c>
      <c r="H251" s="104"/>
      <c r="I251" s="104"/>
      <c r="J251" s="104"/>
      <c r="K251" s="109"/>
      <c r="L251" s="47"/>
      <c r="M251" s="47"/>
    </row>
    <row r="252" spans="1:13" s="1" customFormat="1" ht="19.5" customHeight="1">
      <c r="A252" s="101" t="s">
        <v>123</v>
      </c>
      <c r="B252" s="101" t="s">
        <v>272</v>
      </c>
      <c r="C252" s="102" t="s">
        <v>263</v>
      </c>
      <c r="D252" s="102" t="s">
        <v>61</v>
      </c>
      <c r="E252" s="104">
        <v>22.5</v>
      </c>
      <c r="F252" s="104"/>
      <c r="G252" s="104"/>
      <c r="H252" s="104"/>
      <c r="I252" s="104">
        <v>22.5</v>
      </c>
      <c r="J252" s="104"/>
      <c r="K252" s="109">
        <v>22.5</v>
      </c>
      <c r="L252" s="47"/>
      <c r="M252" s="47"/>
    </row>
    <row r="253" spans="1:13" s="1" customFormat="1" ht="19.5" customHeight="1">
      <c r="A253" s="101" t="s">
        <v>123</v>
      </c>
      <c r="B253" s="101" t="s">
        <v>273</v>
      </c>
      <c r="C253" s="102" t="s">
        <v>263</v>
      </c>
      <c r="D253" s="102" t="s">
        <v>61</v>
      </c>
      <c r="E253" s="104">
        <v>150</v>
      </c>
      <c r="F253" s="104"/>
      <c r="G253" s="104"/>
      <c r="H253" s="104"/>
      <c r="I253" s="104">
        <v>150</v>
      </c>
      <c r="J253" s="104"/>
      <c r="K253" s="109">
        <v>150</v>
      </c>
      <c r="L253" s="47"/>
      <c r="M253" s="47"/>
    </row>
    <row r="254" spans="1:13" s="1" customFormat="1" ht="19.5" customHeight="1">
      <c r="A254" s="101" t="s">
        <v>123</v>
      </c>
      <c r="B254" s="101" t="s">
        <v>161</v>
      </c>
      <c r="C254" s="102" t="s">
        <v>263</v>
      </c>
      <c r="D254" s="102" t="s">
        <v>61</v>
      </c>
      <c r="E254" s="104">
        <v>14.4</v>
      </c>
      <c r="F254" s="104">
        <v>14.4</v>
      </c>
      <c r="G254" s="104"/>
      <c r="H254" s="104">
        <v>14.4</v>
      </c>
      <c r="I254" s="104"/>
      <c r="J254" s="104"/>
      <c r="K254" s="109"/>
      <c r="L254" s="47"/>
      <c r="M254" s="47"/>
    </row>
    <row r="255" spans="1:13" s="1" customFormat="1" ht="19.5" customHeight="1">
      <c r="A255" s="101"/>
      <c r="B255" s="101"/>
      <c r="C255" s="102" t="s">
        <v>274</v>
      </c>
      <c r="D255" s="102" t="s">
        <v>62</v>
      </c>
      <c r="E255" s="104">
        <v>2278.36</v>
      </c>
      <c r="F255" s="104">
        <v>2073.36</v>
      </c>
      <c r="G255" s="104">
        <v>1801.48</v>
      </c>
      <c r="H255" s="104">
        <v>271.88</v>
      </c>
      <c r="I255" s="104">
        <v>205</v>
      </c>
      <c r="J255" s="104">
        <v>120</v>
      </c>
      <c r="K255" s="109">
        <v>85</v>
      </c>
      <c r="L255" s="47"/>
      <c r="M255" s="47"/>
    </row>
    <row r="256" spans="1:13" s="1" customFormat="1" ht="19.5" customHeight="1">
      <c r="A256" s="101" t="s">
        <v>111</v>
      </c>
      <c r="B256" s="101" t="s">
        <v>159</v>
      </c>
      <c r="C256" s="102" t="s">
        <v>275</v>
      </c>
      <c r="D256" s="102" t="s">
        <v>63</v>
      </c>
      <c r="E256" s="104">
        <v>65.52</v>
      </c>
      <c r="F256" s="104">
        <v>65.52</v>
      </c>
      <c r="G256" s="104">
        <v>65.52</v>
      </c>
      <c r="H256" s="104"/>
      <c r="I256" s="104"/>
      <c r="J256" s="104"/>
      <c r="K256" s="109"/>
      <c r="L256" s="47"/>
      <c r="M256" s="47"/>
    </row>
    <row r="257" spans="1:13" s="1" customFormat="1" ht="19.5" customHeight="1">
      <c r="A257" s="101" t="s">
        <v>111</v>
      </c>
      <c r="B257" s="101" t="s">
        <v>198</v>
      </c>
      <c r="C257" s="102" t="s">
        <v>275</v>
      </c>
      <c r="D257" s="102" t="s">
        <v>63</v>
      </c>
      <c r="E257" s="104">
        <v>0.92</v>
      </c>
      <c r="F257" s="104">
        <v>0.92</v>
      </c>
      <c r="G257" s="104"/>
      <c r="H257" s="104">
        <v>0.92</v>
      </c>
      <c r="I257" s="104"/>
      <c r="J257" s="104"/>
      <c r="K257" s="109"/>
      <c r="L257" s="47"/>
      <c r="M257" s="47"/>
    </row>
    <row r="258" spans="1:13" s="1" customFormat="1" ht="19.5" customHeight="1">
      <c r="A258" s="101" t="s">
        <v>111</v>
      </c>
      <c r="B258" s="101" t="s">
        <v>197</v>
      </c>
      <c r="C258" s="102" t="s">
        <v>275</v>
      </c>
      <c r="D258" s="102" t="s">
        <v>63</v>
      </c>
      <c r="E258" s="104">
        <v>9.18</v>
      </c>
      <c r="F258" s="104">
        <v>9.18</v>
      </c>
      <c r="G258" s="104"/>
      <c r="H258" s="104">
        <v>9.18</v>
      </c>
      <c r="I258" s="104"/>
      <c r="J258" s="104"/>
      <c r="K258" s="109"/>
      <c r="L258" s="47"/>
      <c r="M258" s="47"/>
    </row>
    <row r="259" spans="1:13" s="1" customFormat="1" ht="19.5" customHeight="1">
      <c r="A259" s="101" t="s">
        <v>111</v>
      </c>
      <c r="B259" s="101" t="s">
        <v>161</v>
      </c>
      <c r="C259" s="102" t="s">
        <v>275</v>
      </c>
      <c r="D259" s="102" t="s">
        <v>63</v>
      </c>
      <c r="E259" s="104">
        <v>2.88</v>
      </c>
      <c r="F259" s="104">
        <v>2.88</v>
      </c>
      <c r="G259" s="104"/>
      <c r="H259" s="104">
        <v>2.88</v>
      </c>
      <c r="I259" s="104"/>
      <c r="J259" s="104"/>
      <c r="K259" s="109"/>
      <c r="L259" s="47"/>
      <c r="M259" s="47"/>
    </row>
    <row r="260" spans="1:13" s="1" customFormat="1" ht="19.5" customHeight="1">
      <c r="A260" s="101" t="s">
        <v>111</v>
      </c>
      <c r="B260" s="101" t="s">
        <v>276</v>
      </c>
      <c r="C260" s="102" t="s">
        <v>275</v>
      </c>
      <c r="D260" s="102" t="s">
        <v>63</v>
      </c>
      <c r="E260" s="104">
        <v>24.2</v>
      </c>
      <c r="F260" s="104"/>
      <c r="G260" s="104"/>
      <c r="H260" s="104"/>
      <c r="I260" s="104">
        <v>24.2</v>
      </c>
      <c r="J260" s="104">
        <v>24.2</v>
      </c>
      <c r="K260" s="109"/>
      <c r="L260" s="47"/>
      <c r="M260" s="47"/>
    </row>
    <row r="261" spans="1:13" s="1" customFormat="1" ht="19.5" customHeight="1">
      <c r="A261" s="101" t="s">
        <v>111</v>
      </c>
      <c r="B261" s="101" t="s">
        <v>162</v>
      </c>
      <c r="C261" s="102" t="s">
        <v>275</v>
      </c>
      <c r="D261" s="102" t="s">
        <v>63</v>
      </c>
      <c r="E261" s="104">
        <v>14.76</v>
      </c>
      <c r="F261" s="104">
        <v>14.76</v>
      </c>
      <c r="G261" s="104"/>
      <c r="H261" s="104">
        <v>14.76</v>
      </c>
      <c r="I261" s="104"/>
      <c r="J261" s="104"/>
      <c r="K261" s="109"/>
      <c r="L261" s="47"/>
      <c r="M261" s="47"/>
    </row>
    <row r="262" spans="1:13" s="1" customFormat="1" ht="19.5" customHeight="1">
      <c r="A262" s="101" t="s">
        <v>111</v>
      </c>
      <c r="B262" s="101" t="s">
        <v>163</v>
      </c>
      <c r="C262" s="102" t="s">
        <v>275</v>
      </c>
      <c r="D262" s="102" t="s">
        <v>63</v>
      </c>
      <c r="E262" s="104">
        <v>5</v>
      </c>
      <c r="F262" s="104">
        <v>5</v>
      </c>
      <c r="G262" s="104"/>
      <c r="H262" s="104">
        <v>5</v>
      </c>
      <c r="I262" s="104"/>
      <c r="J262" s="104"/>
      <c r="K262" s="109"/>
      <c r="L262" s="47"/>
      <c r="M262" s="47"/>
    </row>
    <row r="263" spans="1:13" s="1" customFormat="1" ht="19.5" customHeight="1">
      <c r="A263" s="101" t="s">
        <v>111</v>
      </c>
      <c r="B263" s="101" t="s">
        <v>195</v>
      </c>
      <c r="C263" s="102" t="s">
        <v>275</v>
      </c>
      <c r="D263" s="102" t="s">
        <v>63</v>
      </c>
      <c r="E263" s="104">
        <v>249.89</v>
      </c>
      <c r="F263" s="104">
        <v>249.89</v>
      </c>
      <c r="G263" s="104">
        <v>249.89</v>
      </c>
      <c r="H263" s="104"/>
      <c r="I263" s="104"/>
      <c r="J263" s="104"/>
      <c r="K263" s="109"/>
      <c r="L263" s="47"/>
      <c r="M263" s="47"/>
    </row>
    <row r="264" spans="1:13" s="1" customFormat="1" ht="19.5" customHeight="1">
      <c r="A264" s="101" t="s">
        <v>111</v>
      </c>
      <c r="B264" s="101" t="s">
        <v>277</v>
      </c>
      <c r="C264" s="102" t="s">
        <v>275</v>
      </c>
      <c r="D264" s="102" t="s">
        <v>63</v>
      </c>
      <c r="E264" s="104">
        <v>10</v>
      </c>
      <c r="F264" s="104"/>
      <c r="G264" s="104"/>
      <c r="H264" s="104"/>
      <c r="I264" s="104">
        <v>10</v>
      </c>
      <c r="J264" s="104">
        <v>10</v>
      </c>
      <c r="K264" s="109"/>
      <c r="L264" s="47"/>
      <c r="M264" s="47"/>
    </row>
    <row r="265" spans="1:13" s="1" customFormat="1" ht="19.5" customHeight="1">
      <c r="A265" s="101" t="s">
        <v>111</v>
      </c>
      <c r="B265" s="101" t="s">
        <v>278</v>
      </c>
      <c r="C265" s="102" t="s">
        <v>275</v>
      </c>
      <c r="D265" s="102" t="s">
        <v>63</v>
      </c>
      <c r="E265" s="104">
        <v>10</v>
      </c>
      <c r="F265" s="104"/>
      <c r="G265" s="104"/>
      <c r="H265" s="104"/>
      <c r="I265" s="104">
        <v>10</v>
      </c>
      <c r="J265" s="104">
        <v>10</v>
      </c>
      <c r="K265" s="109"/>
      <c r="L265" s="47"/>
      <c r="M265" s="47"/>
    </row>
    <row r="266" spans="1:13" s="1" customFormat="1" ht="19.5" customHeight="1">
      <c r="A266" s="101" t="s">
        <v>111</v>
      </c>
      <c r="B266" s="101" t="s">
        <v>279</v>
      </c>
      <c r="C266" s="102" t="s">
        <v>275</v>
      </c>
      <c r="D266" s="102" t="s">
        <v>63</v>
      </c>
      <c r="E266" s="104">
        <v>65</v>
      </c>
      <c r="F266" s="104"/>
      <c r="G266" s="104"/>
      <c r="H266" s="104"/>
      <c r="I266" s="104">
        <v>65</v>
      </c>
      <c r="J266" s="104"/>
      <c r="K266" s="109">
        <v>65</v>
      </c>
      <c r="L266" s="47"/>
      <c r="M266" s="47"/>
    </row>
    <row r="267" spans="1:13" s="1" customFormat="1" ht="19.5" customHeight="1">
      <c r="A267" s="101" t="s">
        <v>111</v>
      </c>
      <c r="B267" s="101" t="s">
        <v>196</v>
      </c>
      <c r="C267" s="102" t="s">
        <v>275</v>
      </c>
      <c r="D267" s="102" t="s">
        <v>63</v>
      </c>
      <c r="E267" s="104">
        <v>2.4</v>
      </c>
      <c r="F267" s="104">
        <v>2.4</v>
      </c>
      <c r="G267" s="104"/>
      <c r="H267" s="104">
        <v>2.4</v>
      </c>
      <c r="I267" s="104"/>
      <c r="J267" s="104"/>
      <c r="K267" s="109"/>
      <c r="L267" s="47"/>
      <c r="M267" s="47"/>
    </row>
    <row r="268" spans="1:13" s="1" customFormat="1" ht="19.5" customHeight="1">
      <c r="A268" s="101" t="s">
        <v>111</v>
      </c>
      <c r="B268" s="101" t="s">
        <v>156</v>
      </c>
      <c r="C268" s="102" t="s">
        <v>275</v>
      </c>
      <c r="D268" s="102" t="s">
        <v>63</v>
      </c>
      <c r="E268" s="104">
        <v>0.22</v>
      </c>
      <c r="F268" s="104">
        <v>0.22</v>
      </c>
      <c r="G268" s="104">
        <v>0.22</v>
      </c>
      <c r="H268" s="104"/>
      <c r="I268" s="104"/>
      <c r="J268" s="104"/>
      <c r="K268" s="109"/>
      <c r="L268" s="47"/>
      <c r="M268" s="47"/>
    </row>
    <row r="269" spans="1:13" s="1" customFormat="1" ht="19.5" customHeight="1">
      <c r="A269" s="101" t="s">
        <v>111</v>
      </c>
      <c r="B269" s="101" t="s">
        <v>157</v>
      </c>
      <c r="C269" s="102" t="s">
        <v>275</v>
      </c>
      <c r="D269" s="102" t="s">
        <v>63</v>
      </c>
      <c r="E269" s="104">
        <v>12.97</v>
      </c>
      <c r="F269" s="104">
        <v>12.97</v>
      </c>
      <c r="G269" s="104"/>
      <c r="H269" s="104">
        <v>12.97</v>
      </c>
      <c r="I269" s="104"/>
      <c r="J269" s="104"/>
      <c r="K269" s="109"/>
      <c r="L269" s="47"/>
      <c r="M269" s="47"/>
    </row>
    <row r="270" spans="1:13" s="1" customFormat="1" ht="19.5" customHeight="1">
      <c r="A270" s="101" t="s">
        <v>111</v>
      </c>
      <c r="B270" s="101" t="s">
        <v>158</v>
      </c>
      <c r="C270" s="102" t="s">
        <v>275</v>
      </c>
      <c r="D270" s="102" t="s">
        <v>63</v>
      </c>
      <c r="E270" s="104">
        <v>0.12</v>
      </c>
      <c r="F270" s="104">
        <v>0.12</v>
      </c>
      <c r="G270" s="104">
        <v>0.12</v>
      </c>
      <c r="H270" s="104"/>
      <c r="I270" s="104"/>
      <c r="J270" s="104"/>
      <c r="K270" s="109"/>
      <c r="L270" s="47"/>
      <c r="M270" s="47"/>
    </row>
    <row r="271" spans="1:13" s="1" customFormat="1" ht="19.5" customHeight="1">
      <c r="A271" s="101" t="s">
        <v>111</v>
      </c>
      <c r="B271" s="101" t="s">
        <v>280</v>
      </c>
      <c r="C271" s="102" t="s">
        <v>275</v>
      </c>
      <c r="D271" s="102" t="s">
        <v>63</v>
      </c>
      <c r="E271" s="104">
        <v>17</v>
      </c>
      <c r="F271" s="104"/>
      <c r="G271" s="104"/>
      <c r="H271" s="104"/>
      <c r="I271" s="104">
        <v>17</v>
      </c>
      <c r="J271" s="104">
        <v>17</v>
      </c>
      <c r="K271" s="109"/>
      <c r="L271" s="47"/>
      <c r="M271" s="47"/>
    </row>
    <row r="272" spans="1:13" s="1" customFormat="1" ht="19.5" customHeight="1">
      <c r="A272" s="101" t="s">
        <v>111</v>
      </c>
      <c r="B272" s="101" t="s">
        <v>160</v>
      </c>
      <c r="C272" s="102" t="s">
        <v>275</v>
      </c>
      <c r="D272" s="102" t="s">
        <v>63</v>
      </c>
      <c r="E272" s="104">
        <v>7.5</v>
      </c>
      <c r="F272" s="104">
        <v>7.5</v>
      </c>
      <c r="G272" s="104"/>
      <c r="H272" s="104">
        <v>7.5</v>
      </c>
      <c r="I272" s="104"/>
      <c r="J272" s="104"/>
      <c r="K272" s="109"/>
      <c r="L272" s="47"/>
      <c r="M272" s="47"/>
    </row>
    <row r="273" spans="1:13" s="1" customFormat="1" ht="19.5" customHeight="1">
      <c r="A273" s="101" t="s">
        <v>113</v>
      </c>
      <c r="B273" s="101" t="s">
        <v>157</v>
      </c>
      <c r="C273" s="102" t="s">
        <v>275</v>
      </c>
      <c r="D273" s="102" t="s">
        <v>63</v>
      </c>
      <c r="E273" s="104">
        <v>42.7</v>
      </c>
      <c r="F273" s="104">
        <v>42.7</v>
      </c>
      <c r="G273" s="104"/>
      <c r="H273" s="104">
        <v>42.7</v>
      </c>
      <c r="I273" s="104"/>
      <c r="J273" s="104"/>
      <c r="K273" s="109"/>
      <c r="L273" s="47"/>
      <c r="M273" s="47"/>
    </row>
    <row r="274" spans="1:13" s="1" customFormat="1" ht="19.5" customHeight="1">
      <c r="A274" s="101" t="s">
        <v>113</v>
      </c>
      <c r="B274" s="101" t="s">
        <v>158</v>
      </c>
      <c r="C274" s="102" t="s">
        <v>275</v>
      </c>
      <c r="D274" s="102" t="s">
        <v>63</v>
      </c>
      <c r="E274" s="104">
        <v>1.56</v>
      </c>
      <c r="F274" s="104">
        <v>1.56</v>
      </c>
      <c r="G274" s="104">
        <v>1.56</v>
      </c>
      <c r="H274" s="104"/>
      <c r="I274" s="104"/>
      <c r="J274" s="104"/>
      <c r="K274" s="109"/>
      <c r="L274" s="47"/>
      <c r="M274" s="47"/>
    </row>
    <row r="275" spans="1:13" s="1" customFormat="1" ht="19.5" customHeight="1">
      <c r="A275" s="101" t="s">
        <v>113</v>
      </c>
      <c r="B275" s="101" t="s">
        <v>159</v>
      </c>
      <c r="C275" s="102" t="s">
        <v>275</v>
      </c>
      <c r="D275" s="102" t="s">
        <v>63</v>
      </c>
      <c r="E275" s="104">
        <v>42.14</v>
      </c>
      <c r="F275" s="104">
        <v>42.14</v>
      </c>
      <c r="G275" s="104">
        <v>42.14</v>
      </c>
      <c r="H275" s="104"/>
      <c r="I275" s="104"/>
      <c r="J275" s="104"/>
      <c r="K275" s="109"/>
      <c r="L275" s="47"/>
      <c r="M275" s="47"/>
    </row>
    <row r="276" spans="1:13" s="1" customFormat="1" ht="19.5" customHeight="1">
      <c r="A276" s="101" t="s">
        <v>113</v>
      </c>
      <c r="B276" s="101" t="s">
        <v>281</v>
      </c>
      <c r="C276" s="102" t="s">
        <v>275</v>
      </c>
      <c r="D276" s="102" t="s">
        <v>63</v>
      </c>
      <c r="E276" s="104">
        <v>12</v>
      </c>
      <c r="F276" s="104"/>
      <c r="G276" s="104"/>
      <c r="H276" s="104"/>
      <c r="I276" s="104">
        <v>12</v>
      </c>
      <c r="J276" s="104">
        <v>12</v>
      </c>
      <c r="K276" s="109"/>
      <c r="L276" s="47"/>
      <c r="M276" s="47"/>
    </row>
    <row r="277" spans="1:13" s="1" customFormat="1" ht="19.5" customHeight="1">
      <c r="A277" s="101" t="s">
        <v>113</v>
      </c>
      <c r="B277" s="101" t="s">
        <v>160</v>
      </c>
      <c r="C277" s="102" t="s">
        <v>275</v>
      </c>
      <c r="D277" s="102" t="s">
        <v>63</v>
      </c>
      <c r="E277" s="104">
        <v>16</v>
      </c>
      <c r="F277" s="104">
        <v>16</v>
      </c>
      <c r="G277" s="104"/>
      <c r="H277" s="104">
        <v>16</v>
      </c>
      <c r="I277" s="104"/>
      <c r="J277" s="104"/>
      <c r="K277" s="109"/>
      <c r="L277" s="47"/>
      <c r="M277" s="47"/>
    </row>
    <row r="278" spans="1:13" s="1" customFormat="1" ht="19.5" customHeight="1">
      <c r="A278" s="101" t="s">
        <v>113</v>
      </c>
      <c r="B278" s="101" t="s">
        <v>282</v>
      </c>
      <c r="C278" s="102" t="s">
        <v>275</v>
      </c>
      <c r="D278" s="102" t="s">
        <v>63</v>
      </c>
      <c r="E278" s="104">
        <v>6.2</v>
      </c>
      <c r="F278" s="104"/>
      <c r="G278" s="104"/>
      <c r="H278" s="104"/>
      <c r="I278" s="104">
        <v>6.2</v>
      </c>
      <c r="J278" s="104">
        <v>6.2</v>
      </c>
      <c r="K278" s="109"/>
      <c r="L278" s="47"/>
      <c r="M278" s="47"/>
    </row>
    <row r="279" spans="1:13" s="1" customFormat="1" ht="19.5" customHeight="1">
      <c r="A279" s="101" t="s">
        <v>113</v>
      </c>
      <c r="B279" s="101" t="s">
        <v>151</v>
      </c>
      <c r="C279" s="102" t="s">
        <v>275</v>
      </c>
      <c r="D279" s="102" t="s">
        <v>63</v>
      </c>
      <c r="E279" s="104">
        <v>730.57</v>
      </c>
      <c r="F279" s="104">
        <v>730.57</v>
      </c>
      <c r="G279" s="104">
        <v>730.57</v>
      </c>
      <c r="H279" s="104"/>
      <c r="I279" s="104"/>
      <c r="J279" s="104"/>
      <c r="K279" s="109"/>
      <c r="L279" s="47"/>
      <c r="M279" s="47"/>
    </row>
    <row r="280" spans="1:13" s="1" customFormat="1" ht="19.5" customHeight="1">
      <c r="A280" s="101" t="s">
        <v>113</v>
      </c>
      <c r="B280" s="101" t="s">
        <v>283</v>
      </c>
      <c r="C280" s="102" t="s">
        <v>275</v>
      </c>
      <c r="D280" s="102" t="s">
        <v>63</v>
      </c>
      <c r="E280" s="104">
        <v>20</v>
      </c>
      <c r="F280" s="104"/>
      <c r="G280" s="104"/>
      <c r="H280" s="104"/>
      <c r="I280" s="104">
        <v>20</v>
      </c>
      <c r="J280" s="104"/>
      <c r="K280" s="109">
        <v>20</v>
      </c>
      <c r="L280" s="47"/>
      <c r="M280" s="47"/>
    </row>
    <row r="281" spans="1:13" s="1" customFormat="1" ht="19.5" customHeight="1">
      <c r="A281" s="101" t="s">
        <v>113</v>
      </c>
      <c r="B281" s="101" t="s">
        <v>161</v>
      </c>
      <c r="C281" s="102" t="s">
        <v>275</v>
      </c>
      <c r="D281" s="102" t="s">
        <v>63</v>
      </c>
      <c r="E281" s="104">
        <v>10.32</v>
      </c>
      <c r="F281" s="104">
        <v>10.32</v>
      </c>
      <c r="G281" s="104"/>
      <c r="H281" s="104">
        <v>10.32</v>
      </c>
      <c r="I281" s="104"/>
      <c r="J281" s="104"/>
      <c r="K281" s="109"/>
      <c r="L281" s="47"/>
      <c r="M281" s="47"/>
    </row>
    <row r="282" spans="1:13" s="1" customFormat="1" ht="19.5" customHeight="1">
      <c r="A282" s="101" t="s">
        <v>113</v>
      </c>
      <c r="B282" s="101" t="s">
        <v>162</v>
      </c>
      <c r="C282" s="102" t="s">
        <v>275</v>
      </c>
      <c r="D282" s="102" t="s">
        <v>63</v>
      </c>
      <c r="E282" s="104">
        <v>34.4</v>
      </c>
      <c r="F282" s="104">
        <v>34.4</v>
      </c>
      <c r="G282" s="104"/>
      <c r="H282" s="104">
        <v>34.4</v>
      </c>
      <c r="I282" s="104"/>
      <c r="J282" s="104"/>
      <c r="K282" s="109"/>
      <c r="L282" s="47"/>
      <c r="M282" s="47"/>
    </row>
    <row r="283" spans="1:13" s="1" customFormat="1" ht="19.5" customHeight="1">
      <c r="A283" s="101" t="s">
        <v>113</v>
      </c>
      <c r="B283" s="101" t="s">
        <v>163</v>
      </c>
      <c r="C283" s="102" t="s">
        <v>275</v>
      </c>
      <c r="D283" s="102" t="s">
        <v>63</v>
      </c>
      <c r="E283" s="104">
        <v>14.61</v>
      </c>
      <c r="F283" s="104">
        <v>14.61</v>
      </c>
      <c r="G283" s="104"/>
      <c r="H283" s="104">
        <v>14.61</v>
      </c>
      <c r="I283" s="104"/>
      <c r="J283" s="104"/>
      <c r="K283" s="109"/>
      <c r="L283" s="47"/>
      <c r="M283" s="47"/>
    </row>
    <row r="284" spans="1:13" s="1" customFormat="1" ht="19.5" customHeight="1">
      <c r="A284" s="101" t="s">
        <v>113</v>
      </c>
      <c r="B284" s="101" t="s">
        <v>156</v>
      </c>
      <c r="C284" s="102" t="s">
        <v>275</v>
      </c>
      <c r="D284" s="102" t="s">
        <v>63</v>
      </c>
      <c r="E284" s="104">
        <v>2.8</v>
      </c>
      <c r="F284" s="104">
        <v>2.8</v>
      </c>
      <c r="G284" s="104">
        <v>2.8</v>
      </c>
      <c r="H284" s="104"/>
      <c r="I284" s="104"/>
      <c r="J284" s="104"/>
      <c r="K284" s="109"/>
      <c r="L284" s="47"/>
      <c r="M284" s="47"/>
    </row>
    <row r="285" spans="1:13" s="1" customFormat="1" ht="19.5" customHeight="1">
      <c r="A285" s="101" t="s">
        <v>116</v>
      </c>
      <c r="B285" s="101" t="s">
        <v>158</v>
      </c>
      <c r="C285" s="102" t="s">
        <v>275</v>
      </c>
      <c r="D285" s="102" t="s">
        <v>63</v>
      </c>
      <c r="E285" s="104">
        <v>0.48</v>
      </c>
      <c r="F285" s="104">
        <v>0.48</v>
      </c>
      <c r="G285" s="104">
        <v>0.48</v>
      </c>
      <c r="H285" s="104"/>
      <c r="I285" s="104"/>
      <c r="J285" s="104"/>
      <c r="K285" s="109"/>
      <c r="L285" s="47"/>
      <c r="M285" s="47"/>
    </row>
    <row r="286" spans="1:13" s="1" customFormat="1" ht="19.5" customHeight="1">
      <c r="A286" s="101" t="s">
        <v>116</v>
      </c>
      <c r="B286" s="101" t="s">
        <v>284</v>
      </c>
      <c r="C286" s="102" t="s">
        <v>275</v>
      </c>
      <c r="D286" s="102" t="s">
        <v>63</v>
      </c>
      <c r="E286" s="104">
        <v>19.8</v>
      </c>
      <c r="F286" s="104"/>
      <c r="G286" s="104"/>
      <c r="H286" s="104"/>
      <c r="I286" s="104">
        <v>19.8</v>
      </c>
      <c r="J286" s="104">
        <v>19.8</v>
      </c>
      <c r="K286" s="109"/>
      <c r="L286" s="47"/>
      <c r="M286" s="47"/>
    </row>
    <row r="287" spans="1:13" s="1" customFormat="1" ht="19.5" customHeight="1">
      <c r="A287" s="101" t="s">
        <v>116</v>
      </c>
      <c r="B287" s="101" t="s">
        <v>161</v>
      </c>
      <c r="C287" s="102" t="s">
        <v>275</v>
      </c>
      <c r="D287" s="102" t="s">
        <v>63</v>
      </c>
      <c r="E287" s="104">
        <v>2.4</v>
      </c>
      <c r="F287" s="104">
        <v>2.4</v>
      </c>
      <c r="G287" s="104"/>
      <c r="H287" s="104">
        <v>2.4</v>
      </c>
      <c r="I287" s="104"/>
      <c r="J287" s="104"/>
      <c r="K287" s="109"/>
      <c r="L287" s="47"/>
      <c r="M287" s="47"/>
    </row>
    <row r="288" spans="1:13" s="1" customFormat="1" ht="19.5" customHeight="1">
      <c r="A288" s="101" t="s">
        <v>116</v>
      </c>
      <c r="B288" s="101" t="s">
        <v>162</v>
      </c>
      <c r="C288" s="102" t="s">
        <v>275</v>
      </c>
      <c r="D288" s="102" t="s">
        <v>63</v>
      </c>
      <c r="E288" s="104">
        <v>8</v>
      </c>
      <c r="F288" s="104">
        <v>8</v>
      </c>
      <c r="G288" s="104"/>
      <c r="H288" s="104">
        <v>8</v>
      </c>
      <c r="I288" s="104"/>
      <c r="J288" s="104"/>
      <c r="K288" s="109"/>
      <c r="L288" s="47"/>
      <c r="M288" s="47"/>
    </row>
    <row r="289" spans="1:13" s="1" customFormat="1" ht="19.5" customHeight="1">
      <c r="A289" s="101" t="s">
        <v>116</v>
      </c>
      <c r="B289" s="101" t="s">
        <v>163</v>
      </c>
      <c r="C289" s="102" t="s">
        <v>275</v>
      </c>
      <c r="D289" s="102" t="s">
        <v>63</v>
      </c>
      <c r="E289" s="104">
        <v>3.24</v>
      </c>
      <c r="F289" s="104">
        <v>3.24</v>
      </c>
      <c r="G289" s="104"/>
      <c r="H289" s="104">
        <v>3.24</v>
      </c>
      <c r="I289" s="104"/>
      <c r="J289" s="104"/>
      <c r="K289" s="109"/>
      <c r="L289" s="47"/>
      <c r="M289" s="47"/>
    </row>
    <row r="290" spans="1:13" s="1" customFormat="1" ht="19.5" customHeight="1">
      <c r="A290" s="101" t="s">
        <v>116</v>
      </c>
      <c r="B290" s="101" t="s">
        <v>151</v>
      </c>
      <c r="C290" s="102" t="s">
        <v>275</v>
      </c>
      <c r="D290" s="102" t="s">
        <v>63</v>
      </c>
      <c r="E290" s="104">
        <v>161.76</v>
      </c>
      <c r="F290" s="104">
        <v>161.76</v>
      </c>
      <c r="G290" s="104">
        <v>161.76</v>
      </c>
      <c r="H290" s="104"/>
      <c r="I290" s="104"/>
      <c r="J290" s="104"/>
      <c r="K290" s="109"/>
      <c r="L290" s="47"/>
      <c r="M290" s="47"/>
    </row>
    <row r="291" spans="1:13" s="1" customFormat="1" ht="19.5" customHeight="1">
      <c r="A291" s="101" t="s">
        <v>116</v>
      </c>
      <c r="B291" s="101" t="s">
        <v>285</v>
      </c>
      <c r="C291" s="102" t="s">
        <v>275</v>
      </c>
      <c r="D291" s="102" t="s">
        <v>63</v>
      </c>
      <c r="E291" s="104">
        <v>20.8</v>
      </c>
      <c r="F291" s="104"/>
      <c r="G291" s="104"/>
      <c r="H291" s="104"/>
      <c r="I291" s="104">
        <v>20.8</v>
      </c>
      <c r="J291" s="104">
        <v>20.8</v>
      </c>
      <c r="K291" s="109"/>
      <c r="L291" s="47"/>
      <c r="M291" s="47"/>
    </row>
    <row r="292" spans="1:13" s="1" customFormat="1" ht="19.5" customHeight="1">
      <c r="A292" s="101" t="s">
        <v>116</v>
      </c>
      <c r="B292" s="101" t="s">
        <v>156</v>
      </c>
      <c r="C292" s="102" t="s">
        <v>275</v>
      </c>
      <c r="D292" s="102" t="s">
        <v>63</v>
      </c>
      <c r="E292" s="104">
        <v>0.59</v>
      </c>
      <c r="F292" s="104">
        <v>0.59</v>
      </c>
      <c r="G292" s="104">
        <v>0.59</v>
      </c>
      <c r="H292" s="104"/>
      <c r="I292" s="104"/>
      <c r="J292" s="104"/>
      <c r="K292" s="109"/>
      <c r="L292" s="47"/>
      <c r="M292" s="47"/>
    </row>
    <row r="293" spans="1:13" s="1" customFormat="1" ht="19.5" customHeight="1">
      <c r="A293" s="101" t="s">
        <v>116</v>
      </c>
      <c r="B293" s="101" t="s">
        <v>157</v>
      </c>
      <c r="C293" s="102" t="s">
        <v>275</v>
      </c>
      <c r="D293" s="102" t="s">
        <v>63</v>
      </c>
      <c r="E293" s="104">
        <v>9.75</v>
      </c>
      <c r="F293" s="104">
        <v>9.75</v>
      </c>
      <c r="G293" s="104"/>
      <c r="H293" s="104">
        <v>9.75</v>
      </c>
      <c r="I293" s="104"/>
      <c r="J293" s="104"/>
      <c r="K293" s="109"/>
      <c r="L293" s="47"/>
      <c r="M293" s="47"/>
    </row>
    <row r="294" spans="1:13" s="1" customFormat="1" ht="19.5" customHeight="1">
      <c r="A294" s="101" t="s">
        <v>116</v>
      </c>
      <c r="B294" s="101" t="s">
        <v>159</v>
      </c>
      <c r="C294" s="102" t="s">
        <v>275</v>
      </c>
      <c r="D294" s="102" t="s">
        <v>63</v>
      </c>
      <c r="E294" s="104">
        <v>8.7</v>
      </c>
      <c r="F294" s="104">
        <v>8.7</v>
      </c>
      <c r="G294" s="104">
        <v>8.7</v>
      </c>
      <c r="H294" s="104"/>
      <c r="I294" s="104"/>
      <c r="J294" s="104"/>
      <c r="K294" s="109"/>
      <c r="L294" s="47"/>
      <c r="M294" s="47"/>
    </row>
    <row r="295" spans="1:13" s="1" customFormat="1" ht="19.5" customHeight="1">
      <c r="A295" s="101" t="s">
        <v>116</v>
      </c>
      <c r="B295" s="101" t="s">
        <v>160</v>
      </c>
      <c r="C295" s="102" t="s">
        <v>275</v>
      </c>
      <c r="D295" s="102" t="s">
        <v>63</v>
      </c>
      <c r="E295" s="104">
        <v>8</v>
      </c>
      <c r="F295" s="104">
        <v>8</v>
      </c>
      <c r="G295" s="104"/>
      <c r="H295" s="104">
        <v>8</v>
      </c>
      <c r="I295" s="104"/>
      <c r="J295" s="104"/>
      <c r="K295" s="109"/>
      <c r="L295" s="47"/>
      <c r="M295" s="47"/>
    </row>
    <row r="296" spans="1:13" s="1" customFormat="1" ht="19.5" customHeight="1">
      <c r="A296" s="101" t="s">
        <v>119</v>
      </c>
      <c r="B296" s="101" t="s">
        <v>151</v>
      </c>
      <c r="C296" s="102" t="s">
        <v>275</v>
      </c>
      <c r="D296" s="102" t="s">
        <v>63</v>
      </c>
      <c r="E296" s="104">
        <v>384.45</v>
      </c>
      <c r="F296" s="104">
        <v>384.45</v>
      </c>
      <c r="G296" s="104">
        <v>384.45</v>
      </c>
      <c r="H296" s="104"/>
      <c r="I296" s="104"/>
      <c r="J296" s="104"/>
      <c r="K296" s="109"/>
      <c r="L296" s="47"/>
      <c r="M296" s="47"/>
    </row>
    <row r="297" spans="1:13" s="1" customFormat="1" ht="19.5" customHeight="1">
      <c r="A297" s="101" t="s">
        <v>119</v>
      </c>
      <c r="B297" s="101" t="s">
        <v>156</v>
      </c>
      <c r="C297" s="102" t="s">
        <v>275</v>
      </c>
      <c r="D297" s="102" t="s">
        <v>63</v>
      </c>
      <c r="E297" s="104">
        <v>1.44</v>
      </c>
      <c r="F297" s="104">
        <v>1.44</v>
      </c>
      <c r="G297" s="104">
        <v>1.44</v>
      </c>
      <c r="H297" s="104"/>
      <c r="I297" s="104"/>
      <c r="J297" s="104"/>
      <c r="K297" s="109"/>
      <c r="L297" s="47"/>
      <c r="M297" s="47"/>
    </row>
    <row r="298" spans="1:13" s="1" customFormat="1" ht="19.5" customHeight="1">
      <c r="A298" s="101" t="s">
        <v>119</v>
      </c>
      <c r="B298" s="101" t="s">
        <v>157</v>
      </c>
      <c r="C298" s="102" t="s">
        <v>275</v>
      </c>
      <c r="D298" s="102" t="s">
        <v>63</v>
      </c>
      <c r="E298" s="104">
        <v>23.24</v>
      </c>
      <c r="F298" s="104">
        <v>23.24</v>
      </c>
      <c r="G298" s="104"/>
      <c r="H298" s="104">
        <v>23.24</v>
      </c>
      <c r="I298" s="104"/>
      <c r="J298" s="104"/>
      <c r="K298" s="109"/>
      <c r="L298" s="47"/>
      <c r="M298" s="47"/>
    </row>
    <row r="299" spans="1:13" s="1" customFormat="1" ht="19.5" customHeight="1">
      <c r="A299" s="101" t="s">
        <v>119</v>
      </c>
      <c r="B299" s="101" t="s">
        <v>158</v>
      </c>
      <c r="C299" s="102" t="s">
        <v>275</v>
      </c>
      <c r="D299" s="102" t="s">
        <v>63</v>
      </c>
      <c r="E299" s="104">
        <v>1.2</v>
      </c>
      <c r="F299" s="104">
        <v>1.2</v>
      </c>
      <c r="G299" s="104">
        <v>1.2</v>
      </c>
      <c r="H299" s="104"/>
      <c r="I299" s="104"/>
      <c r="J299" s="104"/>
      <c r="K299" s="109"/>
      <c r="L299" s="47"/>
      <c r="M299" s="47"/>
    </row>
    <row r="300" spans="1:13" s="1" customFormat="1" ht="19.5" customHeight="1">
      <c r="A300" s="101" t="s">
        <v>119</v>
      </c>
      <c r="B300" s="101" t="s">
        <v>159</v>
      </c>
      <c r="C300" s="102" t="s">
        <v>275</v>
      </c>
      <c r="D300" s="102" t="s">
        <v>63</v>
      </c>
      <c r="E300" s="104">
        <v>150.04</v>
      </c>
      <c r="F300" s="104">
        <v>150.04</v>
      </c>
      <c r="G300" s="104">
        <v>150.04</v>
      </c>
      <c r="H300" s="104"/>
      <c r="I300" s="104"/>
      <c r="J300" s="104"/>
      <c r="K300" s="109"/>
      <c r="L300" s="47"/>
      <c r="M300" s="47"/>
    </row>
    <row r="301" spans="1:13" s="1" customFormat="1" ht="19.5" customHeight="1">
      <c r="A301" s="101" t="s">
        <v>119</v>
      </c>
      <c r="B301" s="101" t="s">
        <v>160</v>
      </c>
      <c r="C301" s="102" t="s">
        <v>275</v>
      </c>
      <c r="D301" s="102" t="s">
        <v>63</v>
      </c>
      <c r="E301" s="104">
        <v>12</v>
      </c>
      <c r="F301" s="104">
        <v>12</v>
      </c>
      <c r="G301" s="104"/>
      <c r="H301" s="104">
        <v>12</v>
      </c>
      <c r="I301" s="104"/>
      <c r="J301" s="104"/>
      <c r="K301" s="109"/>
      <c r="L301" s="47"/>
      <c r="M301" s="47"/>
    </row>
    <row r="302" spans="1:13" s="1" customFormat="1" ht="19.5" customHeight="1">
      <c r="A302" s="101" t="s">
        <v>119</v>
      </c>
      <c r="B302" s="101" t="s">
        <v>163</v>
      </c>
      <c r="C302" s="102" t="s">
        <v>275</v>
      </c>
      <c r="D302" s="102" t="s">
        <v>63</v>
      </c>
      <c r="E302" s="104">
        <v>7.69</v>
      </c>
      <c r="F302" s="104">
        <v>7.69</v>
      </c>
      <c r="G302" s="104"/>
      <c r="H302" s="104">
        <v>7.69</v>
      </c>
      <c r="I302" s="104"/>
      <c r="J302" s="104"/>
      <c r="K302" s="109"/>
      <c r="L302" s="47"/>
      <c r="M302" s="47"/>
    </row>
    <row r="303" spans="1:13" s="1" customFormat="1" ht="19.5" customHeight="1">
      <c r="A303" s="101" t="s">
        <v>119</v>
      </c>
      <c r="B303" s="101" t="s">
        <v>162</v>
      </c>
      <c r="C303" s="102" t="s">
        <v>275</v>
      </c>
      <c r="D303" s="102" t="s">
        <v>63</v>
      </c>
      <c r="E303" s="104">
        <v>18.4</v>
      </c>
      <c r="F303" s="104">
        <v>18.4</v>
      </c>
      <c r="G303" s="104"/>
      <c r="H303" s="104">
        <v>18.4</v>
      </c>
      <c r="I303" s="104"/>
      <c r="J303" s="104"/>
      <c r="K303" s="109"/>
      <c r="L303" s="47"/>
      <c r="M303" s="47"/>
    </row>
    <row r="304" spans="1:13" s="1" customFormat="1" ht="19.5" customHeight="1">
      <c r="A304" s="101" t="s">
        <v>119</v>
      </c>
      <c r="B304" s="101" t="s">
        <v>161</v>
      </c>
      <c r="C304" s="102" t="s">
        <v>275</v>
      </c>
      <c r="D304" s="102" t="s">
        <v>63</v>
      </c>
      <c r="E304" s="104">
        <v>5.52</v>
      </c>
      <c r="F304" s="104">
        <v>5.52</v>
      </c>
      <c r="G304" s="104"/>
      <c r="H304" s="104">
        <v>5.52</v>
      </c>
      <c r="I304" s="104"/>
      <c r="J304" s="104"/>
      <c r="K304" s="109"/>
      <c r="L304" s="47"/>
      <c r="M304" s="47"/>
    </row>
    <row r="305" spans="1:13" s="1" customFormat="1" ht="19.5" customHeight="1">
      <c r="A305" s="101"/>
      <c r="B305" s="101"/>
      <c r="C305" s="102" t="s">
        <v>286</v>
      </c>
      <c r="D305" s="102" t="s">
        <v>64</v>
      </c>
      <c r="E305" s="104">
        <v>15970.94</v>
      </c>
      <c r="F305" s="104"/>
      <c r="G305" s="104"/>
      <c r="H305" s="104"/>
      <c r="I305" s="104">
        <v>15970.94</v>
      </c>
      <c r="J305" s="104">
        <v>120</v>
      </c>
      <c r="K305" s="109">
        <v>15850.94</v>
      </c>
      <c r="L305" s="47"/>
      <c r="M305" s="47"/>
    </row>
    <row r="306" spans="1:13" s="1" customFormat="1" ht="19.5" customHeight="1">
      <c r="A306" s="101" t="s">
        <v>117</v>
      </c>
      <c r="B306" s="101" t="s">
        <v>287</v>
      </c>
      <c r="C306" s="102" t="s">
        <v>288</v>
      </c>
      <c r="D306" s="102" t="s">
        <v>66</v>
      </c>
      <c r="E306" s="104">
        <v>1700</v>
      </c>
      <c r="F306" s="104"/>
      <c r="G306" s="104"/>
      <c r="H306" s="104"/>
      <c r="I306" s="104">
        <v>1700</v>
      </c>
      <c r="J306" s="104"/>
      <c r="K306" s="109">
        <v>1700</v>
      </c>
      <c r="L306" s="47"/>
      <c r="M306" s="47"/>
    </row>
    <row r="307" spans="1:13" s="1" customFormat="1" ht="19.5" customHeight="1">
      <c r="A307" s="101" t="s">
        <v>117</v>
      </c>
      <c r="B307" s="101" t="s">
        <v>289</v>
      </c>
      <c r="C307" s="102" t="s">
        <v>288</v>
      </c>
      <c r="D307" s="102" t="s">
        <v>66</v>
      </c>
      <c r="E307" s="104">
        <v>1300</v>
      </c>
      <c r="F307" s="104"/>
      <c r="G307" s="104"/>
      <c r="H307" s="104"/>
      <c r="I307" s="104">
        <v>1300</v>
      </c>
      <c r="J307" s="104"/>
      <c r="K307" s="109">
        <v>1300</v>
      </c>
      <c r="L307" s="47"/>
      <c r="M307" s="47"/>
    </row>
    <row r="308" spans="1:13" s="1" customFormat="1" ht="19.5" customHeight="1">
      <c r="A308" s="101" t="s">
        <v>120</v>
      </c>
      <c r="B308" s="101" t="s">
        <v>290</v>
      </c>
      <c r="C308" s="102" t="s">
        <v>291</v>
      </c>
      <c r="D308" s="102" t="s">
        <v>65</v>
      </c>
      <c r="E308" s="104">
        <v>64.27</v>
      </c>
      <c r="F308" s="104"/>
      <c r="G308" s="104"/>
      <c r="H308" s="104"/>
      <c r="I308" s="104">
        <v>64.27</v>
      </c>
      <c r="J308" s="104"/>
      <c r="K308" s="109">
        <v>64.27</v>
      </c>
      <c r="L308" s="47"/>
      <c r="M308" s="47"/>
    </row>
    <row r="309" spans="1:13" s="1" customFormat="1" ht="19.5" customHeight="1">
      <c r="A309" s="101" t="s">
        <v>120</v>
      </c>
      <c r="B309" s="101" t="s">
        <v>292</v>
      </c>
      <c r="C309" s="102" t="s">
        <v>291</v>
      </c>
      <c r="D309" s="102" t="s">
        <v>65</v>
      </c>
      <c r="E309" s="104">
        <v>7</v>
      </c>
      <c r="F309" s="104"/>
      <c r="G309" s="104"/>
      <c r="H309" s="104"/>
      <c r="I309" s="104">
        <v>7</v>
      </c>
      <c r="J309" s="104"/>
      <c r="K309" s="109">
        <v>7</v>
      </c>
      <c r="L309" s="47"/>
      <c r="M309" s="47"/>
    </row>
    <row r="310" spans="1:13" s="1" customFormat="1" ht="19.5" customHeight="1">
      <c r="A310" s="101" t="s">
        <v>120</v>
      </c>
      <c r="B310" s="101" t="s">
        <v>293</v>
      </c>
      <c r="C310" s="102" t="s">
        <v>291</v>
      </c>
      <c r="D310" s="102" t="s">
        <v>65</v>
      </c>
      <c r="E310" s="104">
        <v>50</v>
      </c>
      <c r="F310" s="104"/>
      <c r="G310" s="104"/>
      <c r="H310" s="104"/>
      <c r="I310" s="104">
        <v>50</v>
      </c>
      <c r="J310" s="104"/>
      <c r="K310" s="109">
        <v>50</v>
      </c>
      <c r="L310" s="47"/>
      <c r="M310" s="47"/>
    </row>
    <row r="311" spans="1:13" s="1" customFormat="1" ht="19.5" customHeight="1">
      <c r="A311" s="101" t="s">
        <v>120</v>
      </c>
      <c r="B311" s="101" t="s">
        <v>294</v>
      </c>
      <c r="C311" s="102" t="s">
        <v>291</v>
      </c>
      <c r="D311" s="102" t="s">
        <v>65</v>
      </c>
      <c r="E311" s="104">
        <v>250.8</v>
      </c>
      <c r="F311" s="104"/>
      <c r="G311" s="104"/>
      <c r="H311" s="104"/>
      <c r="I311" s="104">
        <v>250.8</v>
      </c>
      <c r="J311" s="104"/>
      <c r="K311" s="109">
        <v>250.8</v>
      </c>
      <c r="L311" s="47"/>
      <c r="M311" s="47"/>
    </row>
    <row r="312" spans="1:13" s="1" customFormat="1" ht="19.5" customHeight="1">
      <c r="A312" s="101" t="s">
        <v>120</v>
      </c>
      <c r="B312" s="101" t="s">
        <v>295</v>
      </c>
      <c r="C312" s="102" t="s">
        <v>291</v>
      </c>
      <c r="D312" s="102" t="s">
        <v>65</v>
      </c>
      <c r="E312" s="104">
        <v>10</v>
      </c>
      <c r="F312" s="104"/>
      <c r="G312" s="104"/>
      <c r="H312" s="104"/>
      <c r="I312" s="104">
        <v>10</v>
      </c>
      <c r="J312" s="104"/>
      <c r="K312" s="109">
        <v>10</v>
      </c>
      <c r="L312" s="47"/>
      <c r="M312" s="47"/>
    </row>
    <row r="313" spans="1:13" s="1" customFormat="1" ht="19.5" customHeight="1">
      <c r="A313" s="101" t="s">
        <v>120</v>
      </c>
      <c r="B313" s="101" t="s">
        <v>296</v>
      </c>
      <c r="C313" s="102" t="s">
        <v>291</v>
      </c>
      <c r="D313" s="102" t="s">
        <v>65</v>
      </c>
      <c r="E313" s="104">
        <v>237.37</v>
      </c>
      <c r="F313" s="104"/>
      <c r="G313" s="104"/>
      <c r="H313" s="104"/>
      <c r="I313" s="104">
        <v>237.37</v>
      </c>
      <c r="J313" s="104"/>
      <c r="K313" s="109">
        <v>237.37</v>
      </c>
      <c r="L313" s="47"/>
      <c r="M313" s="47"/>
    </row>
    <row r="314" spans="1:13" s="1" customFormat="1" ht="19.5" customHeight="1">
      <c r="A314" s="101" t="s">
        <v>120</v>
      </c>
      <c r="B314" s="101" t="s">
        <v>297</v>
      </c>
      <c r="C314" s="102" t="s">
        <v>291</v>
      </c>
      <c r="D314" s="102" t="s">
        <v>65</v>
      </c>
      <c r="E314" s="104">
        <v>10</v>
      </c>
      <c r="F314" s="104"/>
      <c r="G314" s="104"/>
      <c r="H314" s="104"/>
      <c r="I314" s="104">
        <v>10</v>
      </c>
      <c r="J314" s="104"/>
      <c r="K314" s="109">
        <v>10</v>
      </c>
      <c r="L314" s="47"/>
      <c r="M314" s="47"/>
    </row>
    <row r="315" spans="1:13" s="1" customFormat="1" ht="19.5" customHeight="1">
      <c r="A315" s="101" t="s">
        <v>120</v>
      </c>
      <c r="B315" s="101" t="s">
        <v>298</v>
      </c>
      <c r="C315" s="102" t="s">
        <v>291</v>
      </c>
      <c r="D315" s="102" t="s">
        <v>65</v>
      </c>
      <c r="E315" s="104">
        <v>4.5</v>
      </c>
      <c r="F315" s="104"/>
      <c r="G315" s="104"/>
      <c r="H315" s="104"/>
      <c r="I315" s="104">
        <v>4.5</v>
      </c>
      <c r="J315" s="104"/>
      <c r="K315" s="109">
        <v>4.5</v>
      </c>
      <c r="L315" s="47"/>
      <c r="M315" s="47"/>
    </row>
    <row r="316" spans="1:13" s="1" customFormat="1" ht="19.5" customHeight="1">
      <c r="A316" s="101" t="s">
        <v>120</v>
      </c>
      <c r="B316" s="101" t="s">
        <v>299</v>
      </c>
      <c r="C316" s="102" t="s">
        <v>291</v>
      </c>
      <c r="D316" s="102" t="s">
        <v>65</v>
      </c>
      <c r="E316" s="104">
        <v>380</v>
      </c>
      <c r="F316" s="104"/>
      <c r="G316" s="104"/>
      <c r="H316" s="104"/>
      <c r="I316" s="104">
        <v>380</v>
      </c>
      <c r="J316" s="104"/>
      <c r="K316" s="109">
        <v>380</v>
      </c>
      <c r="L316" s="47"/>
      <c r="M316" s="47"/>
    </row>
    <row r="317" spans="1:13" s="1" customFormat="1" ht="19.5" customHeight="1">
      <c r="A317" s="101" t="s">
        <v>120</v>
      </c>
      <c r="B317" s="101" t="s">
        <v>300</v>
      </c>
      <c r="C317" s="102" t="s">
        <v>291</v>
      </c>
      <c r="D317" s="102" t="s">
        <v>65</v>
      </c>
      <c r="E317" s="104">
        <v>86.24</v>
      </c>
      <c r="F317" s="104"/>
      <c r="G317" s="104"/>
      <c r="H317" s="104"/>
      <c r="I317" s="104">
        <v>86.24</v>
      </c>
      <c r="J317" s="104"/>
      <c r="K317" s="109">
        <v>86.24</v>
      </c>
      <c r="L317" s="47"/>
      <c r="M317" s="47"/>
    </row>
    <row r="318" spans="1:13" s="1" customFormat="1" ht="19.5" customHeight="1">
      <c r="A318" s="101" t="s">
        <v>120</v>
      </c>
      <c r="B318" s="101" t="s">
        <v>301</v>
      </c>
      <c r="C318" s="102" t="s">
        <v>291</v>
      </c>
      <c r="D318" s="102" t="s">
        <v>65</v>
      </c>
      <c r="E318" s="104">
        <v>44.39</v>
      </c>
      <c r="F318" s="104"/>
      <c r="G318" s="104"/>
      <c r="H318" s="104"/>
      <c r="I318" s="104">
        <v>44.39</v>
      </c>
      <c r="J318" s="104"/>
      <c r="K318" s="109">
        <v>44.39</v>
      </c>
      <c r="L318" s="47"/>
      <c r="M318" s="47"/>
    </row>
    <row r="319" spans="1:13" s="1" customFormat="1" ht="19.5" customHeight="1">
      <c r="A319" s="101" t="s">
        <v>120</v>
      </c>
      <c r="B319" s="101" t="s">
        <v>302</v>
      </c>
      <c r="C319" s="102" t="s">
        <v>291</v>
      </c>
      <c r="D319" s="102" t="s">
        <v>65</v>
      </c>
      <c r="E319" s="104">
        <v>10</v>
      </c>
      <c r="F319" s="104"/>
      <c r="G319" s="104"/>
      <c r="H319" s="104"/>
      <c r="I319" s="104">
        <v>10</v>
      </c>
      <c r="J319" s="104"/>
      <c r="K319" s="109">
        <v>10</v>
      </c>
      <c r="L319" s="47"/>
      <c r="M319" s="47"/>
    </row>
    <row r="320" spans="1:13" s="1" customFormat="1" ht="19.5" customHeight="1">
      <c r="A320" s="101" t="s">
        <v>120</v>
      </c>
      <c r="B320" s="101" t="s">
        <v>303</v>
      </c>
      <c r="C320" s="102" t="s">
        <v>291</v>
      </c>
      <c r="D320" s="102" t="s">
        <v>65</v>
      </c>
      <c r="E320" s="104">
        <v>420</v>
      </c>
      <c r="F320" s="104"/>
      <c r="G320" s="104"/>
      <c r="H320" s="104"/>
      <c r="I320" s="104">
        <v>420</v>
      </c>
      <c r="J320" s="104"/>
      <c r="K320" s="109">
        <v>420</v>
      </c>
      <c r="L320" s="47"/>
      <c r="M320" s="47"/>
    </row>
    <row r="321" spans="1:13" s="1" customFormat="1" ht="19.5" customHeight="1">
      <c r="A321" s="101" t="s">
        <v>120</v>
      </c>
      <c r="B321" s="101" t="s">
        <v>304</v>
      </c>
      <c r="C321" s="102" t="s">
        <v>291</v>
      </c>
      <c r="D321" s="102" t="s">
        <v>65</v>
      </c>
      <c r="E321" s="104">
        <v>2.05</v>
      </c>
      <c r="F321" s="104"/>
      <c r="G321" s="104"/>
      <c r="H321" s="104"/>
      <c r="I321" s="104">
        <v>2.05</v>
      </c>
      <c r="J321" s="104"/>
      <c r="K321" s="109">
        <v>2.05</v>
      </c>
      <c r="L321" s="47"/>
      <c r="M321" s="47"/>
    </row>
    <row r="322" spans="1:13" s="1" customFormat="1" ht="19.5" customHeight="1">
      <c r="A322" s="101" t="s">
        <v>120</v>
      </c>
      <c r="B322" s="101" t="s">
        <v>305</v>
      </c>
      <c r="C322" s="102" t="s">
        <v>291</v>
      </c>
      <c r="D322" s="102" t="s">
        <v>65</v>
      </c>
      <c r="E322" s="104">
        <v>281</v>
      </c>
      <c r="F322" s="104"/>
      <c r="G322" s="104"/>
      <c r="H322" s="104"/>
      <c r="I322" s="104">
        <v>281</v>
      </c>
      <c r="J322" s="104"/>
      <c r="K322" s="109">
        <v>281</v>
      </c>
      <c r="L322" s="47"/>
      <c r="M322" s="47"/>
    </row>
    <row r="323" spans="1:13" s="1" customFormat="1" ht="19.5" customHeight="1">
      <c r="A323" s="101" t="s">
        <v>120</v>
      </c>
      <c r="B323" s="101" t="s">
        <v>306</v>
      </c>
      <c r="C323" s="102" t="s">
        <v>291</v>
      </c>
      <c r="D323" s="102" t="s">
        <v>65</v>
      </c>
      <c r="E323" s="104">
        <v>1.21</v>
      </c>
      <c r="F323" s="104"/>
      <c r="G323" s="104"/>
      <c r="H323" s="104"/>
      <c r="I323" s="104">
        <v>1.21</v>
      </c>
      <c r="J323" s="104"/>
      <c r="K323" s="109">
        <v>1.21</v>
      </c>
      <c r="L323" s="47"/>
      <c r="M323" s="47"/>
    </row>
    <row r="324" spans="1:13" s="1" customFormat="1" ht="19.5" customHeight="1">
      <c r="A324" s="101" t="s">
        <v>120</v>
      </c>
      <c r="B324" s="101" t="s">
        <v>307</v>
      </c>
      <c r="C324" s="102" t="s">
        <v>291</v>
      </c>
      <c r="D324" s="102" t="s">
        <v>65</v>
      </c>
      <c r="E324" s="104">
        <v>80.95</v>
      </c>
      <c r="F324" s="104"/>
      <c r="G324" s="104"/>
      <c r="H324" s="104"/>
      <c r="I324" s="104">
        <v>80.95</v>
      </c>
      <c r="J324" s="104"/>
      <c r="K324" s="109">
        <v>80.95</v>
      </c>
      <c r="L324" s="47"/>
      <c r="M324" s="47"/>
    </row>
    <row r="325" spans="1:13" s="1" customFormat="1" ht="19.5" customHeight="1">
      <c r="A325" s="101" t="s">
        <v>120</v>
      </c>
      <c r="B325" s="101" t="s">
        <v>308</v>
      </c>
      <c r="C325" s="102" t="s">
        <v>291</v>
      </c>
      <c r="D325" s="102" t="s">
        <v>65</v>
      </c>
      <c r="E325" s="104">
        <v>1.19</v>
      </c>
      <c r="F325" s="104"/>
      <c r="G325" s="104"/>
      <c r="H325" s="104"/>
      <c r="I325" s="104">
        <v>1.19</v>
      </c>
      <c r="J325" s="104"/>
      <c r="K325" s="109">
        <v>1.19</v>
      </c>
      <c r="L325" s="47"/>
      <c r="M325" s="47"/>
    </row>
    <row r="326" spans="1:13" s="1" customFormat="1" ht="19.5" customHeight="1">
      <c r="A326" s="101" t="s">
        <v>120</v>
      </c>
      <c r="B326" s="101" t="s">
        <v>309</v>
      </c>
      <c r="C326" s="102" t="s">
        <v>291</v>
      </c>
      <c r="D326" s="102" t="s">
        <v>65</v>
      </c>
      <c r="E326" s="104">
        <v>180</v>
      </c>
      <c r="F326" s="104"/>
      <c r="G326" s="104"/>
      <c r="H326" s="104"/>
      <c r="I326" s="104">
        <v>180</v>
      </c>
      <c r="J326" s="104"/>
      <c r="K326" s="109">
        <v>180</v>
      </c>
      <c r="L326" s="47"/>
      <c r="M326" s="47"/>
    </row>
    <row r="327" spans="1:13" s="1" customFormat="1" ht="19.5" customHeight="1">
      <c r="A327" s="101" t="s">
        <v>120</v>
      </c>
      <c r="B327" s="101" t="s">
        <v>310</v>
      </c>
      <c r="C327" s="102" t="s">
        <v>291</v>
      </c>
      <c r="D327" s="102" t="s">
        <v>65</v>
      </c>
      <c r="E327" s="104">
        <v>72</v>
      </c>
      <c r="F327" s="104"/>
      <c r="G327" s="104"/>
      <c r="H327" s="104"/>
      <c r="I327" s="104">
        <v>72</v>
      </c>
      <c r="J327" s="104"/>
      <c r="K327" s="109">
        <v>72</v>
      </c>
      <c r="L327" s="47"/>
      <c r="M327" s="47"/>
    </row>
    <row r="328" spans="1:13" s="1" customFormat="1" ht="19.5" customHeight="1">
      <c r="A328" s="101" t="s">
        <v>120</v>
      </c>
      <c r="B328" s="101" t="s">
        <v>311</v>
      </c>
      <c r="C328" s="102" t="s">
        <v>291</v>
      </c>
      <c r="D328" s="102" t="s">
        <v>65</v>
      </c>
      <c r="E328" s="104">
        <v>850</v>
      </c>
      <c r="F328" s="104"/>
      <c r="G328" s="104"/>
      <c r="H328" s="104"/>
      <c r="I328" s="104">
        <v>850</v>
      </c>
      <c r="J328" s="104"/>
      <c r="K328" s="109">
        <v>850</v>
      </c>
      <c r="L328" s="47"/>
      <c r="M328" s="47"/>
    </row>
    <row r="329" spans="1:13" s="1" customFormat="1" ht="19.5" customHeight="1">
      <c r="A329" s="101" t="s">
        <v>120</v>
      </c>
      <c r="B329" s="101" t="s">
        <v>312</v>
      </c>
      <c r="C329" s="102" t="s">
        <v>291</v>
      </c>
      <c r="D329" s="102" t="s">
        <v>65</v>
      </c>
      <c r="E329" s="104">
        <v>25.29</v>
      </c>
      <c r="F329" s="104"/>
      <c r="G329" s="104"/>
      <c r="H329" s="104"/>
      <c r="I329" s="104">
        <v>25.29</v>
      </c>
      <c r="J329" s="104"/>
      <c r="K329" s="109">
        <v>25.29</v>
      </c>
      <c r="L329" s="47"/>
      <c r="M329" s="47"/>
    </row>
    <row r="330" spans="1:13" s="1" customFormat="1" ht="19.5" customHeight="1">
      <c r="A330" s="101" t="s">
        <v>120</v>
      </c>
      <c r="B330" s="101" t="s">
        <v>313</v>
      </c>
      <c r="C330" s="102" t="s">
        <v>291</v>
      </c>
      <c r="D330" s="102" t="s">
        <v>65</v>
      </c>
      <c r="E330" s="104">
        <v>52.4</v>
      </c>
      <c r="F330" s="104"/>
      <c r="G330" s="104"/>
      <c r="H330" s="104"/>
      <c r="I330" s="104">
        <v>52.4</v>
      </c>
      <c r="J330" s="104"/>
      <c r="K330" s="109">
        <v>52.4</v>
      </c>
      <c r="L330" s="47"/>
      <c r="M330" s="47"/>
    </row>
    <row r="331" spans="1:13" s="1" customFormat="1" ht="19.5" customHeight="1">
      <c r="A331" s="101" t="s">
        <v>120</v>
      </c>
      <c r="B331" s="101" t="s">
        <v>314</v>
      </c>
      <c r="C331" s="102" t="s">
        <v>291</v>
      </c>
      <c r="D331" s="102" t="s">
        <v>65</v>
      </c>
      <c r="E331" s="104">
        <v>150</v>
      </c>
      <c r="F331" s="104"/>
      <c r="G331" s="104"/>
      <c r="H331" s="104"/>
      <c r="I331" s="104">
        <v>150</v>
      </c>
      <c r="J331" s="104"/>
      <c r="K331" s="109">
        <v>150</v>
      </c>
      <c r="L331" s="47"/>
      <c r="M331" s="47"/>
    </row>
    <row r="332" spans="1:13" s="1" customFormat="1" ht="19.5" customHeight="1">
      <c r="A332" s="101" t="s">
        <v>120</v>
      </c>
      <c r="B332" s="101" t="s">
        <v>315</v>
      </c>
      <c r="C332" s="102" t="s">
        <v>291</v>
      </c>
      <c r="D332" s="102" t="s">
        <v>65</v>
      </c>
      <c r="E332" s="104">
        <v>330</v>
      </c>
      <c r="F332" s="104"/>
      <c r="G332" s="104"/>
      <c r="H332" s="104"/>
      <c r="I332" s="104">
        <v>330</v>
      </c>
      <c r="J332" s="104"/>
      <c r="K332" s="109">
        <v>330</v>
      </c>
      <c r="L332" s="47"/>
      <c r="M332" s="47"/>
    </row>
    <row r="333" spans="1:13" s="1" customFormat="1" ht="19.5" customHeight="1">
      <c r="A333" s="101" t="s">
        <v>120</v>
      </c>
      <c r="B333" s="101" t="s">
        <v>316</v>
      </c>
      <c r="C333" s="102" t="s">
        <v>291</v>
      </c>
      <c r="D333" s="102" t="s">
        <v>65</v>
      </c>
      <c r="E333" s="104">
        <v>37.56</v>
      </c>
      <c r="F333" s="104"/>
      <c r="G333" s="104"/>
      <c r="H333" s="104"/>
      <c r="I333" s="104">
        <v>37.56</v>
      </c>
      <c r="J333" s="104"/>
      <c r="K333" s="109">
        <v>37.56</v>
      </c>
      <c r="L333" s="47"/>
      <c r="M333" s="47"/>
    </row>
    <row r="334" spans="1:13" s="1" customFormat="1" ht="19.5" customHeight="1">
      <c r="A334" s="101" t="s">
        <v>120</v>
      </c>
      <c r="B334" s="101" t="s">
        <v>317</v>
      </c>
      <c r="C334" s="102" t="s">
        <v>291</v>
      </c>
      <c r="D334" s="102" t="s">
        <v>65</v>
      </c>
      <c r="E334" s="104">
        <v>153.93</v>
      </c>
      <c r="F334" s="104"/>
      <c r="G334" s="104"/>
      <c r="H334" s="104"/>
      <c r="I334" s="104">
        <v>153.93</v>
      </c>
      <c r="J334" s="104"/>
      <c r="K334" s="109">
        <v>153.93</v>
      </c>
      <c r="L334" s="47"/>
      <c r="M334" s="47"/>
    </row>
    <row r="335" spans="1:13" s="1" customFormat="1" ht="19.5" customHeight="1">
      <c r="A335" s="101" t="s">
        <v>120</v>
      </c>
      <c r="B335" s="101" t="s">
        <v>318</v>
      </c>
      <c r="C335" s="102" t="s">
        <v>291</v>
      </c>
      <c r="D335" s="102" t="s">
        <v>65</v>
      </c>
      <c r="E335" s="104">
        <v>21.99</v>
      </c>
      <c r="F335" s="104"/>
      <c r="G335" s="104"/>
      <c r="H335" s="104"/>
      <c r="I335" s="104">
        <v>21.99</v>
      </c>
      <c r="J335" s="104"/>
      <c r="K335" s="109">
        <v>21.99</v>
      </c>
      <c r="L335" s="47"/>
      <c r="M335" s="47"/>
    </row>
    <row r="336" spans="1:13" s="1" customFormat="1" ht="19.5" customHeight="1">
      <c r="A336" s="101" t="s">
        <v>120</v>
      </c>
      <c r="B336" s="101" t="s">
        <v>319</v>
      </c>
      <c r="C336" s="102" t="s">
        <v>291</v>
      </c>
      <c r="D336" s="102" t="s">
        <v>65</v>
      </c>
      <c r="E336" s="104">
        <v>3.11</v>
      </c>
      <c r="F336" s="104"/>
      <c r="G336" s="104"/>
      <c r="H336" s="104"/>
      <c r="I336" s="104">
        <v>3.11</v>
      </c>
      <c r="J336" s="104"/>
      <c r="K336" s="109">
        <v>3.11</v>
      </c>
      <c r="L336" s="47"/>
      <c r="M336" s="47"/>
    </row>
    <row r="337" spans="1:13" s="1" customFormat="1" ht="19.5" customHeight="1">
      <c r="A337" s="101" t="s">
        <v>120</v>
      </c>
      <c r="B337" s="101" t="s">
        <v>320</v>
      </c>
      <c r="C337" s="102" t="s">
        <v>291</v>
      </c>
      <c r="D337" s="102" t="s">
        <v>65</v>
      </c>
      <c r="E337" s="104">
        <v>1</v>
      </c>
      <c r="F337" s="104"/>
      <c r="G337" s="104"/>
      <c r="H337" s="104"/>
      <c r="I337" s="104">
        <v>1</v>
      </c>
      <c r="J337" s="104"/>
      <c r="K337" s="109">
        <v>1</v>
      </c>
      <c r="L337" s="47"/>
      <c r="M337" s="47"/>
    </row>
    <row r="338" spans="1:13" s="1" customFormat="1" ht="19.5" customHeight="1">
      <c r="A338" s="101" t="s">
        <v>120</v>
      </c>
      <c r="B338" s="101" t="s">
        <v>321</v>
      </c>
      <c r="C338" s="102" t="s">
        <v>291</v>
      </c>
      <c r="D338" s="102" t="s">
        <v>65</v>
      </c>
      <c r="E338" s="104">
        <v>21.79</v>
      </c>
      <c r="F338" s="104"/>
      <c r="G338" s="104"/>
      <c r="H338" s="104"/>
      <c r="I338" s="104">
        <v>21.79</v>
      </c>
      <c r="J338" s="104"/>
      <c r="K338" s="109">
        <v>21.79</v>
      </c>
      <c r="L338" s="47"/>
      <c r="M338" s="47"/>
    </row>
    <row r="339" spans="1:13" s="1" customFormat="1" ht="19.5" customHeight="1">
      <c r="A339" s="101" t="s">
        <v>120</v>
      </c>
      <c r="B339" s="101" t="s">
        <v>322</v>
      </c>
      <c r="C339" s="102" t="s">
        <v>291</v>
      </c>
      <c r="D339" s="102" t="s">
        <v>65</v>
      </c>
      <c r="E339" s="104">
        <v>0.2</v>
      </c>
      <c r="F339" s="104"/>
      <c r="G339" s="104"/>
      <c r="H339" s="104"/>
      <c r="I339" s="104">
        <v>0.2</v>
      </c>
      <c r="J339" s="104"/>
      <c r="K339" s="109">
        <v>0.2</v>
      </c>
      <c r="L339" s="47"/>
      <c r="M339" s="47"/>
    </row>
    <row r="340" spans="1:13" s="1" customFormat="1" ht="19.5" customHeight="1">
      <c r="A340" s="101" t="s">
        <v>120</v>
      </c>
      <c r="B340" s="101" t="s">
        <v>323</v>
      </c>
      <c r="C340" s="102" t="s">
        <v>291</v>
      </c>
      <c r="D340" s="102" t="s">
        <v>65</v>
      </c>
      <c r="E340" s="104">
        <v>2.76</v>
      </c>
      <c r="F340" s="104"/>
      <c r="G340" s="104"/>
      <c r="H340" s="104"/>
      <c r="I340" s="104">
        <v>2.76</v>
      </c>
      <c r="J340" s="104"/>
      <c r="K340" s="109">
        <v>2.76</v>
      </c>
      <c r="L340" s="47"/>
      <c r="M340" s="47"/>
    </row>
    <row r="341" spans="1:13" s="1" customFormat="1" ht="19.5" customHeight="1">
      <c r="A341" s="101" t="s">
        <v>120</v>
      </c>
      <c r="B341" s="101" t="s">
        <v>324</v>
      </c>
      <c r="C341" s="102" t="s">
        <v>291</v>
      </c>
      <c r="D341" s="102" t="s">
        <v>65</v>
      </c>
      <c r="E341" s="104">
        <v>82.5</v>
      </c>
      <c r="F341" s="104"/>
      <c r="G341" s="104"/>
      <c r="H341" s="104"/>
      <c r="I341" s="104">
        <v>82.5</v>
      </c>
      <c r="J341" s="104"/>
      <c r="K341" s="109">
        <v>82.5</v>
      </c>
      <c r="L341" s="47"/>
      <c r="M341" s="47"/>
    </row>
    <row r="342" spans="1:13" s="1" customFormat="1" ht="19.5" customHeight="1">
      <c r="A342" s="101" t="s">
        <v>120</v>
      </c>
      <c r="B342" s="101" t="s">
        <v>325</v>
      </c>
      <c r="C342" s="102" t="s">
        <v>291</v>
      </c>
      <c r="D342" s="102" t="s">
        <v>65</v>
      </c>
      <c r="E342" s="104">
        <v>6.81</v>
      </c>
      <c r="F342" s="104"/>
      <c r="G342" s="104"/>
      <c r="H342" s="104"/>
      <c r="I342" s="104">
        <v>6.81</v>
      </c>
      <c r="J342" s="104"/>
      <c r="K342" s="109">
        <v>6.81</v>
      </c>
      <c r="L342" s="47"/>
      <c r="M342" s="47"/>
    </row>
    <row r="343" spans="1:13" s="1" customFormat="1" ht="19.5" customHeight="1">
      <c r="A343" s="101" t="s">
        <v>120</v>
      </c>
      <c r="B343" s="101" t="s">
        <v>326</v>
      </c>
      <c r="C343" s="102" t="s">
        <v>288</v>
      </c>
      <c r="D343" s="102" t="s">
        <v>66</v>
      </c>
      <c r="E343" s="104">
        <v>120</v>
      </c>
      <c r="F343" s="104"/>
      <c r="G343" s="104"/>
      <c r="H343" s="104"/>
      <c r="I343" s="104">
        <v>120</v>
      </c>
      <c r="J343" s="104">
        <v>120</v>
      </c>
      <c r="K343" s="109"/>
      <c r="L343" s="47"/>
      <c r="M343" s="47"/>
    </row>
    <row r="344" spans="1:13" s="1" customFormat="1" ht="19.5" customHeight="1">
      <c r="A344" s="101" t="s">
        <v>120</v>
      </c>
      <c r="B344" s="101" t="s">
        <v>327</v>
      </c>
      <c r="C344" s="102" t="s">
        <v>288</v>
      </c>
      <c r="D344" s="102" t="s">
        <v>66</v>
      </c>
      <c r="E344" s="104">
        <v>30</v>
      </c>
      <c r="F344" s="104"/>
      <c r="G344" s="104"/>
      <c r="H344" s="104"/>
      <c r="I344" s="104">
        <v>30</v>
      </c>
      <c r="J344" s="104"/>
      <c r="K344" s="109">
        <v>30</v>
      </c>
      <c r="L344" s="47"/>
      <c r="M344" s="47"/>
    </row>
    <row r="345" spans="1:13" s="1" customFormat="1" ht="19.5" customHeight="1">
      <c r="A345" s="101" t="s">
        <v>121</v>
      </c>
      <c r="B345" s="101" t="s">
        <v>328</v>
      </c>
      <c r="C345" s="102" t="s">
        <v>291</v>
      </c>
      <c r="D345" s="102" t="s">
        <v>65</v>
      </c>
      <c r="E345" s="104">
        <v>67.6</v>
      </c>
      <c r="F345" s="104"/>
      <c r="G345" s="104"/>
      <c r="H345" s="104"/>
      <c r="I345" s="104">
        <v>67.6</v>
      </c>
      <c r="J345" s="104"/>
      <c r="K345" s="109">
        <v>67.6</v>
      </c>
      <c r="L345" s="47"/>
      <c r="M345" s="47"/>
    </row>
    <row r="346" spans="1:13" s="1" customFormat="1" ht="19.5" customHeight="1">
      <c r="A346" s="101" t="s">
        <v>121</v>
      </c>
      <c r="B346" s="101" t="s">
        <v>329</v>
      </c>
      <c r="C346" s="102" t="s">
        <v>291</v>
      </c>
      <c r="D346" s="102" t="s">
        <v>65</v>
      </c>
      <c r="E346" s="104">
        <v>7.12</v>
      </c>
      <c r="F346" s="104"/>
      <c r="G346" s="104"/>
      <c r="H346" s="104"/>
      <c r="I346" s="104">
        <v>7.12</v>
      </c>
      <c r="J346" s="104"/>
      <c r="K346" s="109">
        <v>7.12</v>
      </c>
      <c r="L346" s="47"/>
      <c r="M346" s="47"/>
    </row>
    <row r="347" spans="1:13" s="1" customFormat="1" ht="19.5" customHeight="1">
      <c r="A347" s="101" t="s">
        <v>121</v>
      </c>
      <c r="B347" s="101" t="s">
        <v>330</v>
      </c>
      <c r="C347" s="102" t="s">
        <v>291</v>
      </c>
      <c r="D347" s="102" t="s">
        <v>65</v>
      </c>
      <c r="E347" s="104">
        <v>11.67</v>
      </c>
      <c r="F347" s="104"/>
      <c r="G347" s="104"/>
      <c r="H347" s="104"/>
      <c r="I347" s="104">
        <v>11.67</v>
      </c>
      <c r="J347" s="104"/>
      <c r="K347" s="109">
        <v>11.67</v>
      </c>
      <c r="L347" s="47"/>
      <c r="M347" s="47"/>
    </row>
    <row r="348" spans="1:13" s="1" customFormat="1" ht="19.5" customHeight="1">
      <c r="A348" s="101" t="s">
        <v>121</v>
      </c>
      <c r="B348" s="101" t="s">
        <v>331</v>
      </c>
      <c r="C348" s="102" t="s">
        <v>291</v>
      </c>
      <c r="D348" s="102" t="s">
        <v>65</v>
      </c>
      <c r="E348" s="104">
        <v>2.3</v>
      </c>
      <c r="F348" s="104"/>
      <c r="G348" s="104"/>
      <c r="H348" s="104"/>
      <c r="I348" s="104">
        <v>2.3</v>
      </c>
      <c r="J348" s="104"/>
      <c r="K348" s="109">
        <v>2.3</v>
      </c>
      <c r="L348" s="47"/>
      <c r="M348" s="47"/>
    </row>
    <row r="349" spans="1:13" s="1" customFormat="1" ht="19.5" customHeight="1">
      <c r="A349" s="101" t="s">
        <v>121</v>
      </c>
      <c r="B349" s="101" t="s">
        <v>332</v>
      </c>
      <c r="C349" s="102" t="s">
        <v>291</v>
      </c>
      <c r="D349" s="102" t="s">
        <v>65</v>
      </c>
      <c r="E349" s="104">
        <v>222.5</v>
      </c>
      <c r="F349" s="104"/>
      <c r="G349" s="104"/>
      <c r="H349" s="104"/>
      <c r="I349" s="104">
        <v>222.5</v>
      </c>
      <c r="J349" s="104"/>
      <c r="K349" s="109">
        <v>222.5</v>
      </c>
      <c r="L349" s="47"/>
      <c r="M349" s="47"/>
    </row>
    <row r="350" spans="1:13" s="1" customFormat="1" ht="19.5" customHeight="1">
      <c r="A350" s="101" t="s">
        <v>121</v>
      </c>
      <c r="B350" s="101" t="s">
        <v>333</v>
      </c>
      <c r="C350" s="102" t="s">
        <v>291</v>
      </c>
      <c r="D350" s="102" t="s">
        <v>65</v>
      </c>
      <c r="E350" s="104">
        <v>22</v>
      </c>
      <c r="F350" s="104"/>
      <c r="G350" s="104"/>
      <c r="H350" s="104"/>
      <c r="I350" s="104">
        <v>22</v>
      </c>
      <c r="J350" s="104"/>
      <c r="K350" s="109">
        <v>22</v>
      </c>
      <c r="L350" s="47"/>
      <c r="M350" s="47"/>
    </row>
    <row r="351" spans="1:13" s="1" customFormat="1" ht="19.5" customHeight="1">
      <c r="A351" s="101" t="s">
        <v>121</v>
      </c>
      <c r="B351" s="101" t="s">
        <v>334</v>
      </c>
      <c r="C351" s="102" t="s">
        <v>291</v>
      </c>
      <c r="D351" s="102" t="s">
        <v>65</v>
      </c>
      <c r="E351" s="104">
        <v>400</v>
      </c>
      <c r="F351" s="104"/>
      <c r="G351" s="104"/>
      <c r="H351" s="104"/>
      <c r="I351" s="104">
        <v>400</v>
      </c>
      <c r="J351" s="104"/>
      <c r="K351" s="109">
        <v>400</v>
      </c>
      <c r="L351" s="47"/>
      <c r="M351" s="47"/>
    </row>
    <row r="352" spans="1:13" s="1" customFormat="1" ht="19.5" customHeight="1">
      <c r="A352" s="101" t="s">
        <v>121</v>
      </c>
      <c r="B352" s="101" t="s">
        <v>335</v>
      </c>
      <c r="C352" s="102" t="s">
        <v>291</v>
      </c>
      <c r="D352" s="102" t="s">
        <v>65</v>
      </c>
      <c r="E352" s="104">
        <v>2.2</v>
      </c>
      <c r="F352" s="104"/>
      <c r="G352" s="104"/>
      <c r="H352" s="104"/>
      <c r="I352" s="104">
        <v>2.2</v>
      </c>
      <c r="J352" s="104"/>
      <c r="K352" s="109">
        <v>2.2</v>
      </c>
      <c r="L352" s="47"/>
      <c r="M352" s="47"/>
    </row>
    <row r="353" spans="1:13" s="1" customFormat="1" ht="19.5" customHeight="1">
      <c r="A353" s="101" t="s">
        <v>121</v>
      </c>
      <c r="B353" s="101" t="s">
        <v>336</v>
      </c>
      <c r="C353" s="102" t="s">
        <v>291</v>
      </c>
      <c r="D353" s="102" t="s">
        <v>65</v>
      </c>
      <c r="E353" s="104">
        <v>9</v>
      </c>
      <c r="F353" s="104"/>
      <c r="G353" s="104"/>
      <c r="H353" s="104"/>
      <c r="I353" s="104">
        <v>9</v>
      </c>
      <c r="J353" s="104"/>
      <c r="K353" s="109">
        <v>9</v>
      </c>
      <c r="L353" s="47"/>
      <c r="M353" s="47"/>
    </row>
    <row r="354" spans="1:13" s="1" customFormat="1" ht="19.5" customHeight="1">
      <c r="A354" s="101" t="s">
        <v>121</v>
      </c>
      <c r="B354" s="101" t="s">
        <v>337</v>
      </c>
      <c r="C354" s="102" t="s">
        <v>291</v>
      </c>
      <c r="D354" s="102" t="s">
        <v>65</v>
      </c>
      <c r="E354" s="104">
        <v>40</v>
      </c>
      <c r="F354" s="104"/>
      <c r="G354" s="104"/>
      <c r="H354" s="104"/>
      <c r="I354" s="104">
        <v>40</v>
      </c>
      <c r="J354" s="104"/>
      <c r="K354" s="109">
        <v>40</v>
      </c>
      <c r="L354" s="47"/>
      <c r="M354" s="47"/>
    </row>
    <row r="355" spans="1:13" s="1" customFormat="1" ht="19.5" customHeight="1">
      <c r="A355" s="101" t="s">
        <v>121</v>
      </c>
      <c r="B355" s="101" t="s">
        <v>338</v>
      </c>
      <c r="C355" s="102" t="s">
        <v>291</v>
      </c>
      <c r="D355" s="102" t="s">
        <v>65</v>
      </c>
      <c r="E355" s="104">
        <v>25.5</v>
      </c>
      <c r="F355" s="104"/>
      <c r="G355" s="104"/>
      <c r="H355" s="104"/>
      <c r="I355" s="104">
        <v>25.5</v>
      </c>
      <c r="J355" s="104"/>
      <c r="K355" s="109">
        <v>25.5</v>
      </c>
      <c r="L355" s="47"/>
      <c r="M355" s="47"/>
    </row>
    <row r="356" spans="1:13" s="1" customFormat="1" ht="19.5" customHeight="1">
      <c r="A356" s="101" t="s">
        <v>121</v>
      </c>
      <c r="B356" s="101" t="s">
        <v>339</v>
      </c>
      <c r="C356" s="102" t="s">
        <v>291</v>
      </c>
      <c r="D356" s="102" t="s">
        <v>65</v>
      </c>
      <c r="E356" s="104">
        <v>13.82</v>
      </c>
      <c r="F356" s="104"/>
      <c r="G356" s="104"/>
      <c r="H356" s="104"/>
      <c r="I356" s="104">
        <v>13.82</v>
      </c>
      <c r="J356" s="104"/>
      <c r="K356" s="109">
        <v>13.82</v>
      </c>
      <c r="L356" s="47"/>
      <c r="M356" s="47"/>
    </row>
    <row r="357" spans="1:13" s="1" customFormat="1" ht="19.5" customHeight="1">
      <c r="A357" s="101" t="s">
        <v>121</v>
      </c>
      <c r="B357" s="101" t="s">
        <v>340</v>
      </c>
      <c r="C357" s="102" t="s">
        <v>291</v>
      </c>
      <c r="D357" s="102" t="s">
        <v>65</v>
      </c>
      <c r="E357" s="104">
        <v>723.1</v>
      </c>
      <c r="F357" s="104"/>
      <c r="G357" s="104"/>
      <c r="H357" s="104"/>
      <c r="I357" s="104">
        <v>723.1</v>
      </c>
      <c r="J357" s="104"/>
      <c r="K357" s="109">
        <v>723.1</v>
      </c>
      <c r="L357" s="47"/>
      <c r="M357" s="47"/>
    </row>
    <row r="358" spans="1:13" s="1" customFormat="1" ht="19.5" customHeight="1">
      <c r="A358" s="101" t="s">
        <v>121</v>
      </c>
      <c r="B358" s="101" t="s">
        <v>341</v>
      </c>
      <c r="C358" s="102" t="s">
        <v>291</v>
      </c>
      <c r="D358" s="102" t="s">
        <v>65</v>
      </c>
      <c r="E358" s="104">
        <v>3.5</v>
      </c>
      <c r="F358" s="104"/>
      <c r="G358" s="104"/>
      <c r="H358" s="104"/>
      <c r="I358" s="104">
        <v>3.5</v>
      </c>
      <c r="J358" s="104"/>
      <c r="K358" s="109">
        <v>3.5</v>
      </c>
      <c r="L358" s="47"/>
      <c r="M358" s="47"/>
    </row>
    <row r="359" spans="1:13" s="1" customFormat="1" ht="19.5" customHeight="1">
      <c r="A359" s="101" t="s">
        <v>123</v>
      </c>
      <c r="B359" s="101" t="s">
        <v>342</v>
      </c>
      <c r="C359" s="102" t="s">
        <v>291</v>
      </c>
      <c r="D359" s="102" t="s">
        <v>65</v>
      </c>
      <c r="E359" s="104">
        <v>1400</v>
      </c>
      <c r="F359" s="104"/>
      <c r="G359" s="104"/>
      <c r="H359" s="104"/>
      <c r="I359" s="104">
        <v>1400</v>
      </c>
      <c r="J359" s="104"/>
      <c r="K359" s="109">
        <v>1400</v>
      </c>
      <c r="L359" s="47"/>
      <c r="M359" s="47"/>
    </row>
    <row r="360" spans="1:13" s="1" customFormat="1" ht="19.5" customHeight="1">
      <c r="A360" s="101" t="s">
        <v>123</v>
      </c>
      <c r="B360" s="101" t="s">
        <v>343</v>
      </c>
      <c r="C360" s="102" t="s">
        <v>291</v>
      </c>
      <c r="D360" s="102" t="s">
        <v>65</v>
      </c>
      <c r="E360" s="104">
        <v>1387</v>
      </c>
      <c r="F360" s="104"/>
      <c r="G360" s="104"/>
      <c r="H360" s="104"/>
      <c r="I360" s="104">
        <v>1387</v>
      </c>
      <c r="J360" s="104"/>
      <c r="K360" s="109">
        <v>1387</v>
      </c>
      <c r="L360" s="47"/>
      <c r="M360" s="47"/>
    </row>
    <row r="361" spans="1:13" s="1" customFormat="1" ht="19.5" customHeight="1">
      <c r="A361" s="101" t="s">
        <v>123</v>
      </c>
      <c r="B361" s="101" t="s">
        <v>344</v>
      </c>
      <c r="C361" s="102" t="s">
        <v>291</v>
      </c>
      <c r="D361" s="102" t="s">
        <v>65</v>
      </c>
      <c r="E361" s="104">
        <v>49.12</v>
      </c>
      <c r="F361" s="104"/>
      <c r="G361" s="104"/>
      <c r="H361" s="104"/>
      <c r="I361" s="104">
        <v>49.12</v>
      </c>
      <c r="J361" s="104"/>
      <c r="K361" s="109">
        <v>49.12</v>
      </c>
      <c r="L361" s="47"/>
      <c r="M361" s="47"/>
    </row>
    <row r="362" spans="1:13" s="1" customFormat="1" ht="19.5" customHeight="1">
      <c r="A362" s="101" t="s">
        <v>123</v>
      </c>
      <c r="B362" s="101" t="s">
        <v>345</v>
      </c>
      <c r="C362" s="102" t="s">
        <v>291</v>
      </c>
      <c r="D362" s="102" t="s">
        <v>65</v>
      </c>
      <c r="E362" s="104">
        <v>252</v>
      </c>
      <c r="F362" s="104"/>
      <c r="G362" s="104"/>
      <c r="H362" s="104"/>
      <c r="I362" s="104">
        <v>252</v>
      </c>
      <c r="J362" s="104"/>
      <c r="K362" s="109">
        <v>252</v>
      </c>
      <c r="L362" s="47"/>
      <c r="M362" s="47"/>
    </row>
    <row r="363" spans="1:13" s="1" customFormat="1" ht="19.5" customHeight="1">
      <c r="A363" s="101" t="s">
        <v>123</v>
      </c>
      <c r="B363" s="101" t="s">
        <v>346</v>
      </c>
      <c r="C363" s="102" t="s">
        <v>291</v>
      </c>
      <c r="D363" s="102" t="s">
        <v>65</v>
      </c>
      <c r="E363" s="104">
        <v>50.2</v>
      </c>
      <c r="F363" s="104"/>
      <c r="G363" s="104"/>
      <c r="H363" s="104"/>
      <c r="I363" s="104">
        <v>50.2</v>
      </c>
      <c r="J363" s="104"/>
      <c r="K363" s="109">
        <v>50.2</v>
      </c>
      <c r="L363" s="47"/>
      <c r="M363" s="47"/>
    </row>
    <row r="364" spans="1:13" s="1" customFormat="1" ht="19.5" customHeight="1">
      <c r="A364" s="101" t="s">
        <v>123</v>
      </c>
      <c r="B364" s="101" t="s">
        <v>347</v>
      </c>
      <c r="C364" s="102" t="s">
        <v>288</v>
      </c>
      <c r="D364" s="102" t="s">
        <v>66</v>
      </c>
      <c r="E364" s="104">
        <v>4200</v>
      </c>
      <c r="F364" s="104"/>
      <c r="G364" s="104"/>
      <c r="H364" s="104"/>
      <c r="I364" s="104">
        <v>4200</v>
      </c>
      <c r="J364" s="104"/>
      <c r="K364" s="109">
        <v>4200</v>
      </c>
      <c r="L364" s="47"/>
      <c r="M364" s="47"/>
    </row>
    <row r="365" spans="1:13" s="1" customFormat="1" ht="19.5" customHeight="1">
      <c r="A365" s="101"/>
      <c r="B365" s="101"/>
      <c r="C365" s="102" t="s">
        <v>348</v>
      </c>
      <c r="D365" s="102" t="s">
        <v>67</v>
      </c>
      <c r="E365" s="104">
        <v>4910.82</v>
      </c>
      <c r="F365" s="104"/>
      <c r="G365" s="104"/>
      <c r="H365" s="104"/>
      <c r="I365" s="104">
        <v>4910.82</v>
      </c>
      <c r="J365" s="104"/>
      <c r="K365" s="109">
        <v>4910.82</v>
      </c>
      <c r="L365" s="47"/>
      <c r="M365" s="47"/>
    </row>
    <row r="366" spans="1:13" s="1" customFormat="1" ht="19.5" customHeight="1">
      <c r="A366" s="101" t="s">
        <v>120</v>
      </c>
      <c r="B366" s="101" t="s">
        <v>349</v>
      </c>
      <c r="C366" s="102" t="s">
        <v>350</v>
      </c>
      <c r="D366" s="102" t="s">
        <v>68</v>
      </c>
      <c r="E366" s="104">
        <v>900</v>
      </c>
      <c r="F366" s="104"/>
      <c r="G366" s="104"/>
      <c r="H366" s="104"/>
      <c r="I366" s="104">
        <v>900</v>
      </c>
      <c r="J366" s="104"/>
      <c r="K366" s="109">
        <v>900</v>
      </c>
      <c r="L366" s="47"/>
      <c r="M366" s="47"/>
    </row>
    <row r="367" spans="1:13" s="1" customFormat="1" ht="19.5" customHeight="1">
      <c r="A367" s="101" t="s">
        <v>121</v>
      </c>
      <c r="B367" s="101" t="s">
        <v>351</v>
      </c>
      <c r="C367" s="102" t="s">
        <v>350</v>
      </c>
      <c r="D367" s="102" t="s">
        <v>68</v>
      </c>
      <c r="E367" s="104">
        <v>725</v>
      </c>
      <c r="F367" s="104"/>
      <c r="G367" s="104"/>
      <c r="H367" s="104"/>
      <c r="I367" s="104">
        <v>725</v>
      </c>
      <c r="J367" s="104"/>
      <c r="K367" s="109">
        <v>725</v>
      </c>
      <c r="L367" s="47"/>
      <c r="M367" s="47"/>
    </row>
    <row r="368" spans="1:13" s="1" customFormat="1" ht="19.5" customHeight="1">
      <c r="A368" s="101" t="s">
        <v>121</v>
      </c>
      <c r="B368" s="101" t="s">
        <v>352</v>
      </c>
      <c r="C368" s="102" t="s">
        <v>350</v>
      </c>
      <c r="D368" s="102" t="s">
        <v>68</v>
      </c>
      <c r="E368" s="104">
        <v>590.82</v>
      </c>
      <c r="F368" s="104"/>
      <c r="G368" s="104"/>
      <c r="H368" s="104"/>
      <c r="I368" s="104">
        <v>590.82</v>
      </c>
      <c r="J368" s="104"/>
      <c r="K368" s="109">
        <v>590.82</v>
      </c>
      <c r="L368" s="47"/>
      <c r="M368" s="47"/>
    </row>
    <row r="369" spans="1:13" s="1" customFormat="1" ht="19.5" customHeight="1">
      <c r="A369" s="101" t="s">
        <v>121</v>
      </c>
      <c r="B369" s="101" t="s">
        <v>353</v>
      </c>
      <c r="C369" s="102" t="s">
        <v>354</v>
      </c>
      <c r="D369" s="102" t="s">
        <v>69</v>
      </c>
      <c r="E369" s="104">
        <v>1695</v>
      </c>
      <c r="F369" s="104"/>
      <c r="G369" s="104"/>
      <c r="H369" s="104"/>
      <c r="I369" s="104">
        <v>1695</v>
      </c>
      <c r="J369" s="104"/>
      <c r="K369" s="109">
        <v>1695</v>
      </c>
      <c r="L369" s="47"/>
      <c r="M369" s="47"/>
    </row>
    <row r="370" spans="1:13" s="1" customFormat="1" ht="19.5" customHeight="1">
      <c r="A370" s="101" t="s">
        <v>123</v>
      </c>
      <c r="B370" s="101" t="s">
        <v>355</v>
      </c>
      <c r="C370" s="102" t="s">
        <v>354</v>
      </c>
      <c r="D370" s="102" t="s">
        <v>69</v>
      </c>
      <c r="E370" s="104">
        <v>1000</v>
      </c>
      <c r="F370" s="104"/>
      <c r="G370" s="104"/>
      <c r="H370" s="104"/>
      <c r="I370" s="104">
        <v>1000</v>
      </c>
      <c r="J370" s="104"/>
      <c r="K370" s="109">
        <v>1000</v>
      </c>
      <c r="L370" s="47"/>
      <c r="M370" s="47"/>
    </row>
    <row r="371" spans="1:13" s="1" customFormat="1" ht="19.5" customHeight="1">
      <c r="A371" s="101"/>
      <c r="B371" s="101"/>
      <c r="C371" s="102" t="s">
        <v>356</v>
      </c>
      <c r="D371" s="102" t="s">
        <v>70</v>
      </c>
      <c r="E371" s="104">
        <v>10610</v>
      </c>
      <c r="F371" s="104"/>
      <c r="G371" s="104"/>
      <c r="H371" s="104"/>
      <c r="I371" s="104">
        <v>10610</v>
      </c>
      <c r="J371" s="104"/>
      <c r="K371" s="109">
        <v>10610</v>
      </c>
      <c r="L371" s="47"/>
      <c r="M371" s="47"/>
    </row>
    <row r="372" spans="1:13" s="1" customFormat="1" ht="19.5" customHeight="1">
      <c r="A372" s="101" t="s">
        <v>117</v>
      </c>
      <c r="B372" s="101" t="s">
        <v>357</v>
      </c>
      <c r="C372" s="102" t="s">
        <v>358</v>
      </c>
      <c r="D372" s="102" t="s">
        <v>71</v>
      </c>
      <c r="E372" s="104">
        <v>8500</v>
      </c>
      <c r="F372" s="104"/>
      <c r="G372" s="104"/>
      <c r="H372" s="104"/>
      <c r="I372" s="104">
        <v>8500</v>
      </c>
      <c r="J372" s="104"/>
      <c r="K372" s="109">
        <v>8500</v>
      </c>
      <c r="L372" s="47"/>
      <c r="M372" s="47"/>
    </row>
    <row r="373" spans="1:13" s="1" customFormat="1" ht="19.5" customHeight="1">
      <c r="A373" s="101" t="s">
        <v>117</v>
      </c>
      <c r="B373" s="101" t="s">
        <v>357</v>
      </c>
      <c r="C373" s="102" t="s">
        <v>359</v>
      </c>
      <c r="D373" s="102" t="s">
        <v>72</v>
      </c>
      <c r="E373" s="104">
        <v>2110</v>
      </c>
      <c r="F373" s="104"/>
      <c r="G373" s="104"/>
      <c r="H373" s="104"/>
      <c r="I373" s="104">
        <v>2110</v>
      </c>
      <c r="J373" s="104"/>
      <c r="K373" s="109">
        <v>2110</v>
      </c>
      <c r="L373" s="47"/>
      <c r="M373" s="47"/>
    </row>
    <row r="374" spans="1:13" s="1" customFormat="1" ht="19.5" customHeight="1">
      <c r="A374" s="101"/>
      <c r="B374" s="101"/>
      <c r="C374" s="102" t="s">
        <v>360</v>
      </c>
      <c r="D374" s="102" t="s">
        <v>73</v>
      </c>
      <c r="E374" s="104">
        <v>72</v>
      </c>
      <c r="F374" s="104"/>
      <c r="G374" s="104"/>
      <c r="H374" s="104"/>
      <c r="I374" s="104">
        <v>72</v>
      </c>
      <c r="J374" s="104">
        <v>72</v>
      </c>
      <c r="K374" s="109"/>
      <c r="L374" s="47"/>
      <c r="M374" s="47"/>
    </row>
    <row r="375" spans="1:13" s="1" customFormat="1" ht="19.5" customHeight="1">
      <c r="A375" s="101" t="s">
        <v>122</v>
      </c>
      <c r="B375" s="101" t="s">
        <v>361</v>
      </c>
      <c r="C375" s="102" t="s">
        <v>362</v>
      </c>
      <c r="D375" s="102" t="s">
        <v>74</v>
      </c>
      <c r="E375" s="104">
        <v>41</v>
      </c>
      <c r="F375" s="104"/>
      <c r="G375" s="104"/>
      <c r="H375" s="104"/>
      <c r="I375" s="104">
        <v>41</v>
      </c>
      <c r="J375" s="104">
        <v>41</v>
      </c>
      <c r="K375" s="109"/>
      <c r="L375" s="47"/>
      <c r="M375" s="47"/>
    </row>
    <row r="376" spans="1:13" s="1" customFormat="1" ht="19.5" customHeight="1">
      <c r="A376" s="101" t="s">
        <v>122</v>
      </c>
      <c r="B376" s="101" t="s">
        <v>363</v>
      </c>
      <c r="C376" s="102" t="s">
        <v>362</v>
      </c>
      <c r="D376" s="102" t="s">
        <v>74</v>
      </c>
      <c r="E376" s="104">
        <v>30</v>
      </c>
      <c r="F376" s="104"/>
      <c r="G376" s="104"/>
      <c r="H376" s="104"/>
      <c r="I376" s="104">
        <v>30</v>
      </c>
      <c r="J376" s="104">
        <v>30</v>
      </c>
      <c r="K376" s="109"/>
      <c r="L376" s="47"/>
      <c r="M376" s="47"/>
    </row>
    <row r="377" spans="1:13" s="1" customFormat="1" ht="19.5" customHeight="1">
      <c r="A377" s="101" t="s">
        <v>122</v>
      </c>
      <c r="B377" s="101" t="s">
        <v>364</v>
      </c>
      <c r="C377" s="102" t="s">
        <v>362</v>
      </c>
      <c r="D377" s="102" t="s">
        <v>74</v>
      </c>
      <c r="E377" s="104">
        <v>1</v>
      </c>
      <c r="F377" s="104"/>
      <c r="G377" s="104"/>
      <c r="H377" s="104"/>
      <c r="I377" s="104">
        <v>1</v>
      </c>
      <c r="J377" s="104">
        <v>1</v>
      </c>
      <c r="K377" s="109"/>
      <c r="L377" s="47"/>
      <c r="M377" s="47"/>
    </row>
    <row r="378" spans="1:13" s="1" customFormat="1" ht="19.5" customHeight="1">
      <c r="A378" s="101"/>
      <c r="B378" s="101"/>
      <c r="C378" s="102" t="s">
        <v>365</v>
      </c>
      <c r="D378" s="102" t="s">
        <v>75</v>
      </c>
      <c r="E378" s="104">
        <v>8432.24</v>
      </c>
      <c r="F378" s="104">
        <v>1909.21</v>
      </c>
      <c r="G378" s="104">
        <v>1789.34</v>
      </c>
      <c r="H378" s="104">
        <v>119.87</v>
      </c>
      <c r="I378" s="104">
        <v>6523.03</v>
      </c>
      <c r="J378" s="104">
        <v>458.19</v>
      </c>
      <c r="K378" s="109">
        <v>6064.84</v>
      </c>
      <c r="L378" s="47"/>
      <c r="M378" s="47"/>
    </row>
    <row r="379" spans="1:13" s="1" customFormat="1" ht="19.5" customHeight="1">
      <c r="A379" s="101"/>
      <c r="B379" s="101"/>
      <c r="C379" s="102" t="s">
        <v>366</v>
      </c>
      <c r="D379" s="102" t="s">
        <v>76</v>
      </c>
      <c r="E379" s="104">
        <v>6523.03</v>
      </c>
      <c r="F379" s="104"/>
      <c r="G379" s="104"/>
      <c r="H379" s="104"/>
      <c r="I379" s="104">
        <v>6523.03</v>
      </c>
      <c r="J379" s="104">
        <v>458.19</v>
      </c>
      <c r="K379" s="109">
        <v>6064.84</v>
      </c>
      <c r="L379" s="47"/>
      <c r="M379" s="47"/>
    </row>
    <row r="380" spans="1:13" s="1" customFormat="1" ht="19.5" customHeight="1">
      <c r="A380" s="101" t="s">
        <v>117</v>
      </c>
      <c r="B380" s="101" t="s">
        <v>367</v>
      </c>
      <c r="C380" s="102" t="s">
        <v>368</v>
      </c>
      <c r="D380" s="102" t="s">
        <v>79</v>
      </c>
      <c r="E380" s="104">
        <v>2301.57</v>
      </c>
      <c r="F380" s="104"/>
      <c r="G380" s="104"/>
      <c r="H380" s="104"/>
      <c r="I380" s="104">
        <v>2301.57</v>
      </c>
      <c r="J380" s="104"/>
      <c r="K380" s="109">
        <v>2301.57</v>
      </c>
      <c r="L380" s="47"/>
      <c r="M380" s="47"/>
    </row>
    <row r="381" spans="1:13" s="1" customFormat="1" ht="19.5" customHeight="1">
      <c r="A381" s="101" t="s">
        <v>117</v>
      </c>
      <c r="B381" s="101" t="s">
        <v>369</v>
      </c>
      <c r="C381" s="102" t="s">
        <v>368</v>
      </c>
      <c r="D381" s="102" t="s">
        <v>79</v>
      </c>
      <c r="E381" s="104">
        <v>202.13</v>
      </c>
      <c r="F381" s="104"/>
      <c r="G381" s="104"/>
      <c r="H381" s="104"/>
      <c r="I381" s="104">
        <v>202.13</v>
      </c>
      <c r="J381" s="104"/>
      <c r="K381" s="109">
        <v>202.13</v>
      </c>
      <c r="L381" s="47"/>
      <c r="M381" s="47"/>
    </row>
    <row r="382" spans="1:13" s="1" customFormat="1" ht="19.5" customHeight="1">
      <c r="A382" s="101" t="s">
        <v>115</v>
      </c>
      <c r="B382" s="101" t="s">
        <v>370</v>
      </c>
      <c r="C382" s="102" t="s">
        <v>371</v>
      </c>
      <c r="D382" s="102" t="s">
        <v>77</v>
      </c>
      <c r="E382" s="104">
        <v>2.4</v>
      </c>
      <c r="F382" s="104"/>
      <c r="G382" s="104"/>
      <c r="H382" s="104"/>
      <c r="I382" s="104">
        <v>2.4</v>
      </c>
      <c r="J382" s="104"/>
      <c r="K382" s="109">
        <v>2.4</v>
      </c>
      <c r="L382" s="47"/>
      <c r="M382" s="47"/>
    </row>
    <row r="383" spans="1:13" s="1" customFormat="1" ht="19.5" customHeight="1">
      <c r="A383" s="101" t="s">
        <v>115</v>
      </c>
      <c r="B383" s="101" t="s">
        <v>372</v>
      </c>
      <c r="C383" s="102" t="s">
        <v>371</v>
      </c>
      <c r="D383" s="102" t="s">
        <v>77</v>
      </c>
      <c r="E383" s="104">
        <v>20</v>
      </c>
      <c r="F383" s="104"/>
      <c r="G383" s="104"/>
      <c r="H383" s="104"/>
      <c r="I383" s="104">
        <v>20</v>
      </c>
      <c r="J383" s="104">
        <v>20</v>
      </c>
      <c r="K383" s="109"/>
      <c r="L383" s="47"/>
      <c r="M383" s="47"/>
    </row>
    <row r="384" spans="1:13" s="1" customFormat="1" ht="19.5" customHeight="1">
      <c r="A384" s="101" t="s">
        <v>115</v>
      </c>
      <c r="B384" s="101" t="s">
        <v>244</v>
      </c>
      <c r="C384" s="102" t="s">
        <v>371</v>
      </c>
      <c r="D384" s="102" t="s">
        <v>77</v>
      </c>
      <c r="E384" s="104">
        <v>4</v>
      </c>
      <c r="F384" s="104"/>
      <c r="G384" s="104"/>
      <c r="H384" s="104"/>
      <c r="I384" s="104">
        <v>4</v>
      </c>
      <c r="J384" s="104">
        <v>4</v>
      </c>
      <c r="K384" s="109"/>
      <c r="L384" s="47"/>
      <c r="M384" s="47"/>
    </row>
    <row r="385" spans="1:13" s="1" customFormat="1" ht="19.5" customHeight="1">
      <c r="A385" s="101" t="s">
        <v>115</v>
      </c>
      <c r="B385" s="101" t="s">
        <v>373</v>
      </c>
      <c r="C385" s="102" t="s">
        <v>371</v>
      </c>
      <c r="D385" s="102" t="s">
        <v>77</v>
      </c>
      <c r="E385" s="104">
        <v>232.87</v>
      </c>
      <c r="F385" s="104"/>
      <c r="G385" s="104"/>
      <c r="H385" s="104"/>
      <c r="I385" s="104">
        <v>232.87</v>
      </c>
      <c r="J385" s="104">
        <v>232.87</v>
      </c>
      <c r="K385" s="109"/>
      <c r="L385" s="47"/>
      <c r="M385" s="47"/>
    </row>
    <row r="386" spans="1:13" s="1" customFormat="1" ht="19.5" customHeight="1">
      <c r="A386" s="101" t="s">
        <v>115</v>
      </c>
      <c r="B386" s="101" t="s">
        <v>374</v>
      </c>
      <c r="C386" s="102" t="s">
        <v>371</v>
      </c>
      <c r="D386" s="102" t="s">
        <v>77</v>
      </c>
      <c r="E386" s="104">
        <v>20</v>
      </c>
      <c r="F386" s="104"/>
      <c r="G386" s="104"/>
      <c r="H386" s="104"/>
      <c r="I386" s="104">
        <v>20</v>
      </c>
      <c r="J386" s="104">
        <v>20</v>
      </c>
      <c r="K386" s="109"/>
      <c r="L386" s="47"/>
      <c r="M386" s="47"/>
    </row>
    <row r="387" spans="1:13" s="1" customFormat="1" ht="19.5" customHeight="1">
      <c r="A387" s="101" t="s">
        <v>115</v>
      </c>
      <c r="B387" s="101" t="s">
        <v>375</v>
      </c>
      <c r="C387" s="102" t="s">
        <v>371</v>
      </c>
      <c r="D387" s="102" t="s">
        <v>77</v>
      </c>
      <c r="E387" s="104">
        <v>170</v>
      </c>
      <c r="F387" s="104"/>
      <c r="G387" s="104"/>
      <c r="H387" s="104"/>
      <c r="I387" s="104">
        <v>170</v>
      </c>
      <c r="J387" s="104">
        <v>170</v>
      </c>
      <c r="K387" s="109"/>
      <c r="L387" s="47"/>
      <c r="M387" s="47"/>
    </row>
    <row r="388" spans="1:13" s="1" customFormat="1" ht="19.5" customHeight="1">
      <c r="A388" s="101" t="s">
        <v>115</v>
      </c>
      <c r="B388" s="101" t="s">
        <v>376</v>
      </c>
      <c r="C388" s="102" t="s">
        <v>371</v>
      </c>
      <c r="D388" s="102" t="s">
        <v>77</v>
      </c>
      <c r="E388" s="104">
        <v>11.32</v>
      </c>
      <c r="F388" s="104"/>
      <c r="G388" s="104"/>
      <c r="H388" s="104"/>
      <c r="I388" s="104">
        <v>11.32</v>
      </c>
      <c r="J388" s="104">
        <v>11.32</v>
      </c>
      <c r="K388" s="109"/>
      <c r="L388" s="47"/>
      <c r="M388" s="47"/>
    </row>
    <row r="389" spans="1:13" s="1" customFormat="1" ht="19.5" customHeight="1">
      <c r="A389" s="101" t="s">
        <v>115</v>
      </c>
      <c r="B389" s="101" t="s">
        <v>377</v>
      </c>
      <c r="C389" s="102" t="s">
        <v>378</v>
      </c>
      <c r="D389" s="102" t="s">
        <v>78</v>
      </c>
      <c r="E389" s="104">
        <v>3522</v>
      </c>
      <c r="F389" s="104"/>
      <c r="G389" s="104"/>
      <c r="H389" s="104"/>
      <c r="I389" s="104">
        <v>3522</v>
      </c>
      <c r="J389" s="104"/>
      <c r="K389" s="109">
        <v>3522</v>
      </c>
      <c r="L389" s="47"/>
      <c r="M389" s="47"/>
    </row>
    <row r="390" spans="1:13" s="1" customFormat="1" ht="19.5" customHeight="1">
      <c r="A390" s="101" t="s">
        <v>115</v>
      </c>
      <c r="B390" s="101" t="s">
        <v>379</v>
      </c>
      <c r="C390" s="102" t="s">
        <v>380</v>
      </c>
      <c r="D390" s="102" t="s">
        <v>80</v>
      </c>
      <c r="E390" s="104">
        <v>36.74</v>
      </c>
      <c r="F390" s="104"/>
      <c r="G390" s="104"/>
      <c r="H390" s="104"/>
      <c r="I390" s="104">
        <v>36.74</v>
      </c>
      <c r="J390" s="104"/>
      <c r="K390" s="109">
        <v>36.74</v>
      </c>
      <c r="L390" s="47"/>
      <c r="M390" s="47"/>
    </row>
    <row r="391" spans="1:13" s="1" customFormat="1" ht="19.5" customHeight="1">
      <c r="A391" s="101"/>
      <c r="B391" s="101"/>
      <c r="C391" s="102" t="s">
        <v>381</v>
      </c>
      <c r="D391" s="102" t="s">
        <v>81</v>
      </c>
      <c r="E391" s="104">
        <v>1025.84</v>
      </c>
      <c r="F391" s="104">
        <v>1025.84</v>
      </c>
      <c r="G391" s="104">
        <v>1025.84</v>
      </c>
      <c r="H391" s="104"/>
      <c r="I391" s="104"/>
      <c r="J391" s="104"/>
      <c r="K391" s="109"/>
      <c r="L391" s="47"/>
      <c r="M391" s="47"/>
    </row>
    <row r="392" spans="1:13" s="1" customFormat="1" ht="19.5" customHeight="1">
      <c r="A392" s="101" t="s">
        <v>117</v>
      </c>
      <c r="B392" s="101" t="s">
        <v>382</v>
      </c>
      <c r="C392" s="102" t="s">
        <v>383</v>
      </c>
      <c r="D392" s="102" t="s">
        <v>82</v>
      </c>
      <c r="E392" s="104">
        <v>14.05</v>
      </c>
      <c r="F392" s="104">
        <v>14.05</v>
      </c>
      <c r="G392" s="104">
        <v>14.05</v>
      </c>
      <c r="H392" s="104"/>
      <c r="I392" s="104"/>
      <c r="J392" s="104"/>
      <c r="K392" s="109"/>
      <c r="L392" s="47"/>
      <c r="M392" s="47"/>
    </row>
    <row r="393" spans="1:13" s="1" customFormat="1" ht="19.5" customHeight="1">
      <c r="A393" s="101" t="s">
        <v>117</v>
      </c>
      <c r="B393" s="101" t="s">
        <v>384</v>
      </c>
      <c r="C393" s="102" t="s">
        <v>383</v>
      </c>
      <c r="D393" s="102" t="s">
        <v>82</v>
      </c>
      <c r="E393" s="104">
        <v>152.37</v>
      </c>
      <c r="F393" s="104">
        <v>152.37</v>
      </c>
      <c r="G393" s="104">
        <v>152.37</v>
      </c>
      <c r="H393" s="104"/>
      <c r="I393" s="104"/>
      <c r="J393" s="104"/>
      <c r="K393" s="109"/>
      <c r="L393" s="47"/>
      <c r="M393" s="47"/>
    </row>
    <row r="394" spans="1:13" s="1" customFormat="1" ht="19.5" customHeight="1">
      <c r="A394" s="101" t="s">
        <v>111</v>
      </c>
      <c r="B394" s="101" t="s">
        <v>384</v>
      </c>
      <c r="C394" s="102" t="s">
        <v>383</v>
      </c>
      <c r="D394" s="102" t="s">
        <v>82</v>
      </c>
      <c r="E394" s="104">
        <v>29.99</v>
      </c>
      <c r="F394" s="104">
        <v>29.99</v>
      </c>
      <c r="G394" s="104">
        <v>29.99</v>
      </c>
      <c r="H394" s="104"/>
      <c r="I394" s="104"/>
      <c r="J394" s="104"/>
      <c r="K394" s="109"/>
      <c r="L394" s="47"/>
      <c r="M394" s="47"/>
    </row>
    <row r="395" spans="1:13" s="1" customFormat="1" ht="19.5" customHeight="1">
      <c r="A395" s="101" t="s">
        <v>111</v>
      </c>
      <c r="B395" s="101" t="s">
        <v>382</v>
      </c>
      <c r="C395" s="102" t="s">
        <v>383</v>
      </c>
      <c r="D395" s="102" t="s">
        <v>82</v>
      </c>
      <c r="E395" s="104">
        <v>1.86</v>
      </c>
      <c r="F395" s="104">
        <v>1.86</v>
      </c>
      <c r="G395" s="104">
        <v>1.86</v>
      </c>
      <c r="H395" s="104"/>
      <c r="I395" s="104"/>
      <c r="J395" s="104"/>
      <c r="K395" s="109"/>
      <c r="L395" s="47"/>
      <c r="M395" s="47"/>
    </row>
    <row r="396" spans="1:13" s="1" customFormat="1" ht="19.5" customHeight="1">
      <c r="A396" s="101" t="s">
        <v>112</v>
      </c>
      <c r="B396" s="101" t="s">
        <v>382</v>
      </c>
      <c r="C396" s="102" t="s">
        <v>383</v>
      </c>
      <c r="D396" s="102" t="s">
        <v>82</v>
      </c>
      <c r="E396" s="104">
        <v>7.15</v>
      </c>
      <c r="F396" s="104">
        <v>7.15</v>
      </c>
      <c r="G396" s="104">
        <v>7.15</v>
      </c>
      <c r="H396" s="104"/>
      <c r="I396" s="104"/>
      <c r="J396" s="104"/>
      <c r="K396" s="109"/>
      <c r="L396" s="47"/>
      <c r="M396" s="47"/>
    </row>
    <row r="397" spans="1:13" s="1" customFormat="1" ht="19.5" customHeight="1">
      <c r="A397" s="101" t="s">
        <v>112</v>
      </c>
      <c r="B397" s="101" t="s">
        <v>384</v>
      </c>
      <c r="C397" s="102" t="s">
        <v>383</v>
      </c>
      <c r="D397" s="102" t="s">
        <v>82</v>
      </c>
      <c r="E397" s="104">
        <v>27.66</v>
      </c>
      <c r="F397" s="104">
        <v>27.66</v>
      </c>
      <c r="G397" s="104">
        <v>27.66</v>
      </c>
      <c r="H397" s="104"/>
      <c r="I397" s="104"/>
      <c r="J397" s="104"/>
      <c r="K397" s="109"/>
      <c r="L397" s="47"/>
      <c r="M397" s="47"/>
    </row>
    <row r="398" spans="1:13" s="1" customFormat="1" ht="19.5" customHeight="1">
      <c r="A398" s="101" t="s">
        <v>113</v>
      </c>
      <c r="B398" s="101" t="s">
        <v>382</v>
      </c>
      <c r="C398" s="102" t="s">
        <v>383</v>
      </c>
      <c r="D398" s="102" t="s">
        <v>82</v>
      </c>
      <c r="E398" s="104">
        <v>17.65</v>
      </c>
      <c r="F398" s="104">
        <v>17.65</v>
      </c>
      <c r="G398" s="104">
        <v>17.65</v>
      </c>
      <c r="H398" s="104"/>
      <c r="I398" s="104"/>
      <c r="J398" s="104"/>
      <c r="K398" s="109"/>
      <c r="L398" s="47"/>
      <c r="M398" s="47"/>
    </row>
    <row r="399" spans="1:13" s="1" customFormat="1" ht="19.5" customHeight="1">
      <c r="A399" s="101" t="s">
        <v>113</v>
      </c>
      <c r="B399" s="101" t="s">
        <v>384</v>
      </c>
      <c r="C399" s="102" t="s">
        <v>383</v>
      </c>
      <c r="D399" s="102" t="s">
        <v>82</v>
      </c>
      <c r="E399" s="104">
        <v>87.67</v>
      </c>
      <c r="F399" s="104">
        <v>87.67</v>
      </c>
      <c r="G399" s="104">
        <v>87.67</v>
      </c>
      <c r="H399" s="104"/>
      <c r="I399" s="104"/>
      <c r="J399" s="104"/>
      <c r="K399" s="109"/>
      <c r="L399" s="47"/>
      <c r="M399" s="47"/>
    </row>
    <row r="400" spans="1:13" s="1" customFormat="1" ht="19.5" customHeight="1">
      <c r="A400" s="101" t="s">
        <v>114</v>
      </c>
      <c r="B400" s="101" t="s">
        <v>384</v>
      </c>
      <c r="C400" s="102" t="s">
        <v>383</v>
      </c>
      <c r="D400" s="102" t="s">
        <v>82</v>
      </c>
      <c r="E400" s="104">
        <v>65.4</v>
      </c>
      <c r="F400" s="104">
        <v>65.4</v>
      </c>
      <c r="G400" s="104">
        <v>65.4</v>
      </c>
      <c r="H400" s="104"/>
      <c r="I400" s="104"/>
      <c r="J400" s="104"/>
      <c r="K400" s="109"/>
      <c r="L400" s="47"/>
      <c r="M400" s="47"/>
    </row>
    <row r="401" spans="1:13" s="1" customFormat="1" ht="19.5" customHeight="1">
      <c r="A401" s="101" t="s">
        <v>114</v>
      </c>
      <c r="B401" s="101" t="s">
        <v>382</v>
      </c>
      <c r="C401" s="102" t="s">
        <v>383</v>
      </c>
      <c r="D401" s="102" t="s">
        <v>82</v>
      </c>
      <c r="E401" s="104">
        <v>13.53</v>
      </c>
      <c r="F401" s="104">
        <v>13.53</v>
      </c>
      <c r="G401" s="104">
        <v>13.53</v>
      </c>
      <c r="H401" s="104"/>
      <c r="I401" s="104"/>
      <c r="J401" s="104"/>
      <c r="K401" s="109"/>
      <c r="L401" s="47"/>
      <c r="M401" s="47"/>
    </row>
    <row r="402" spans="1:13" s="1" customFormat="1" ht="19.5" customHeight="1">
      <c r="A402" s="101" t="s">
        <v>115</v>
      </c>
      <c r="B402" s="101" t="s">
        <v>384</v>
      </c>
      <c r="C402" s="102" t="s">
        <v>383</v>
      </c>
      <c r="D402" s="102" t="s">
        <v>82</v>
      </c>
      <c r="E402" s="104">
        <v>79.65</v>
      </c>
      <c r="F402" s="104">
        <v>79.65</v>
      </c>
      <c r="G402" s="104">
        <v>79.65</v>
      </c>
      <c r="H402" s="104"/>
      <c r="I402" s="104"/>
      <c r="J402" s="104"/>
      <c r="K402" s="109"/>
      <c r="L402" s="47"/>
      <c r="M402" s="47"/>
    </row>
    <row r="403" spans="1:13" s="1" customFormat="1" ht="19.5" customHeight="1">
      <c r="A403" s="101" t="s">
        <v>115</v>
      </c>
      <c r="B403" s="101" t="s">
        <v>382</v>
      </c>
      <c r="C403" s="102" t="s">
        <v>383</v>
      </c>
      <c r="D403" s="102" t="s">
        <v>82</v>
      </c>
      <c r="E403" s="104">
        <v>13.18</v>
      </c>
      <c r="F403" s="104">
        <v>13.18</v>
      </c>
      <c r="G403" s="104">
        <v>13.18</v>
      </c>
      <c r="H403" s="104"/>
      <c r="I403" s="104"/>
      <c r="J403" s="104"/>
      <c r="K403" s="109"/>
      <c r="L403" s="47"/>
      <c r="M403" s="47"/>
    </row>
    <row r="404" spans="1:13" s="1" customFormat="1" ht="19.5" customHeight="1">
      <c r="A404" s="101" t="s">
        <v>116</v>
      </c>
      <c r="B404" s="101" t="s">
        <v>382</v>
      </c>
      <c r="C404" s="102" t="s">
        <v>383</v>
      </c>
      <c r="D404" s="102" t="s">
        <v>82</v>
      </c>
      <c r="E404" s="104">
        <v>3.53</v>
      </c>
      <c r="F404" s="104">
        <v>3.53</v>
      </c>
      <c r="G404" s="104">
        <v>3.53</v>
      </c>
      <c r="H404" s="104"/>
      <c r="I404" s="104"/>
      <c r="J404" s="104"/>
      <c r="K404" s="109"/>
      <c r="L404" s="47"/>
      <c r="M404" s="47"/>
    </row>
    <row r="405" spans="1:13" s="1" customFormat="1" ht="19.5" customHeight="1">
      <c r="A405" s="101" t="s">
        <v>116</v>
      </c>
      <c r="B405" s="101" t="s">
        <v>384</v>
      </c>
      <c r="C405" s="102" t="s">
        <v>383</v>
      </c>
      <c r="D405" s="102" t="s">
        <v>82</v>
      </c>
      <c r="E405" s="104">
        <v>19.41</v>
      </c>
      <c r="F405" s="104">
        <v>19.41</v>
      </c>
      <c r="G405" s="104">
        <v>19.41</v>
      </c>
      <c r="H405" s="104"/>
      <c r="I405" s="104"/>
      <c r="J405" s="104"/>
      <c r="K405" s="109"/>
      <c r="L405" s="47"/>
      <c r="M405" s="47"/>
    </row>
    <row r="406" spans="1:13" s="1" customFormat="1" ht="19.5" customHeight="1">
      <c r="A406" s="101" t="s">
        <v>124</v>
      </c>
      <c r="B406" s="101" t="s">
        <v>384</v>
      </c>
      <c r="C406" s="102" t="s">
        <v>383</v>
      </c>
      <c r="D406" s="102" t="s">
        <v>82</v>
      </c>
      <c r="E406" s="104">
        <v>19.47</v>
      </c>
      <c r="F406" s="104">
        <v>19.47</v>
      </c>
      <c r="G406" s="104">
        <v>19.47</v>
      </c>
      <c r="H406" s="104"/>
      <c r="I406" s="104"/>
      <c r="J406" s="104"/>
      <c r="K406" s="109"/>
      <c r="L406" s="47"/>
      <c r="M406" s="47"/>
    </row>
    <row r="407" spans="1:13" s="1" customFormat="1" ht="19.5" customHeight="1">
      <c r="A407" s="101" t="s">
        <v>124</v>
      </c>
      <c r="B407" s="101" t="s">
        <v>382</v>
      </c>
      <c r="C407" s="102" t="s">
        <v>383</v>
      </c>
      <c r="D407" s="102" t="s">
        <v>82</v>
      </c>
      <c r="E407" s="104">
        <v>3.68</v>
      </c>
      <c r="F407" s="104">
        <v>3.68</v>
      </c>
      <c r="G407" s="104">
        <v>3.68</v>
      </c>
      <c r="H407" s="104"/>
      <c r="I407" s="104"/>
      <c r="J407" s="104"/>
      <c r="K407" s="109"/>
      <c r="L407" s="47"/>
      <c r="M407" s="47"/>
    </row>
    <row r="408" spans="1:13" s="1" customFormat="1" ht="19.5" customHeight="1">
      <c r="A408" s="101" t="s">
        <v>118</v>
      </c>
      <c r="B408" s="101" t="s">
        <v>384</v>
      </c>
      <c r="C408" s="102" t="s">
        <v>383</v>
      </c>
      <c r="D408" s="102" t="s">
        <v>82</v>
      </c>
      <c r="E408" s="104">
        <v>19.3</v>
      </c>
      <c r="F408" s="104">
        <v>19.3</v>
      </c>
      <c r="G408" s="104">
        <v>19.3</v>
      </c>
      <c r="H408" s="104"/>
      <c r="I408" s="104"/>
      <c r="J408" s="104"/>
      <c r="K408" s="109"/>
      <c r="L408" s="47"/>
      <c r="M408" s="47"/>
    </row>
    <row r="409" spans="1:13" s="1" customFormat="1" ht="19.5" customHeight="1">
      <c r="A409" s="101" t="s">
        <v>118</v>
      </c>
      <c r="B409" s="101" t="s">
        <v>382</v>
      </c>
      <c r="C409" s="102" t="s">
        <v>383</v>
      </c>
      <c r="D409" s="102" t="s">
        <v>82</v>
      </c>
      <c r="E409" s="104">
        <v>4.43</v>
      </c>
      <c r="F409" s="104">
        <v>4.43</v>
      </c>
      <c r="G409" s="104">
        <v>4.43</v>
      </c>
      <c r="H409" s="104"/>
      <c r="I409" s="104"/>
      <c r="J409" s="104"/>
      <c r="K409" s="109"/>
      <c r="L409" s="47"/>
      <c r="M409" s="47"/>
    </row>
    <row r="410" spans="1:13" s="1" customFormat="1" ht="19.5" customHeight="1">
      <c r="A410" s="101" t="s">
        <v>119</v>
      </c>
      <c r="B410" s="101" t="s">
        <v>382</v>
      </c>
      <c r="C410" s="102" t="s">
        <v>383</v>
      </c>
      <c r="D410" s="102" t="s">
        <v>82</v>
      </c>
      <c r="E410" s="104">
        <v>5.8</v>
      </c>
      <c r="F410" s="104">
        <v>5.8</v>
      </c>
      <c r="G410" s="104">
        <v>5.8</v>
      </c>
      <c r="H410" s="104"/>
      <c r="I410" s="104"/>
      <c r="J410" s="104"/>
      <c r="K410" s="109"/>
      <c r="L410" s="47"/>
      <c r="M410" s="47"/>
    </row>
    <row r="411" spans="1:13" s="1" customFormat="1" ht="19.5" customHeight="1">
      <c r="A411" s="101" t="s">
        <v>119</v>
      </c>
      <c r="B411" s="101" t="s">
        <v>384</v>
      </c>
      <c r="C411" s="102" t="s">
        <v>383</v>
      </c>
      <c r="D411" s="102" t="s">
        <v>82</v>
      </c>
      <c r="E411" s="104">
        <v>46.13</v>
      </c>
      <c r="F411" s="104">
        <v>46.13</v>
      </c>
      <c r="G411" s="104">
        <v>46.13</v>
      </c>
      <c r="H411" s="104"/>
      <c r="I411" s="104"/>
      <c r="J411" s="104"/>
      <c r="K411" s="109"/>
      <c r="L411" s="47"/>
      <c r="M411" s="47"/>
    </row>
    <row r="412" spans="1:13" s="1" customFormat="1" ht="19.5" customHeight="1">
      <c r="A412" s="101" t="s">
        <v>120</v>
      </c>
      <c r="B412" s="101" t="s">
        <v>382</v>
      </c>
      <c r="C412" s="102" t="s">
        <v>383</v>
      </c>
      <c r="D412" s="102" t="s">
        <v>82</v>
      </c>
      <c r="E412" s="104">
        <v>11.94</v>
      </c>
      <c r="F412" s="104">
        <v>11.94</v>
      </c>
      <c r="G412" s="104">
        <v>11.94</v>
      </c>
      <c r="H412" s="104"/>
      <c r="I412" s="104"/>
      <c r="J412" s="104"/>
      <c r="K412" s="109"/>
      <c r="L412" s="47"/>
      <c r="M412" s="47"/>
    </row>
    <row r="413" spans="1:13" s="1" customFormat="1" ht="19.5" customHeight="1">
      <c r="A413" s="101" t="s">
        <v>120</v>
      </c>
      <c r="B413" s="101" t="s">
        <v>384</v>
      </c>
      <c r="C413" s="102" t="s">
        <v>383</v>
      </c>
      <c r="D413" s="102" t="s">
        <v>82</v>
      </c>
      <c r="E413" s="104">
        <v>53.06</v>
      </c>
      <c r="F413" s="104">
        <v>53.06</v>
      </c>
      <c r="G413" s="104">
        <v>53.06</v>
      </c>
      <c r="H413" s="104"/>
      <c r="I413" s="104"/>
      <c r="J413" s="104"/>
      <c r="K413" s="109"/>
      <c r="L413" s="47"/>
      <c r="M413" s="47"/>
    </row>
    <row r="414" spans="1:13" s="1" customFormat="1" ht="19.5" customHeight="1">
      <c r="A414" s="101" t="s">
        <v>121</v>
      </c>
      <c r="B414" s="101" t="s">
        <v>382</v>
      </c>
      <c r="C414" s="102" t="s">
        <v>383</v>
      </c>
      <c r="D414" s="102" t="s">
        <v>82</v>
      </c>
      <c r="E414" s="104">
        <v>13.66</v>
      </c>
      <c r="F414" s="104">
        <v>13.66</v>
      </c>
      <c r="G414" s="104">
        <v>13.66</v>
      </c>
      <c r="H414" s="104"/>
      <c r="I414" s="104"/>
      <c r="J414" s="104"/>
      <c r="K414" s="109"/>
      <c r="L414" s="47"/>
      <c r="M414" s="47"/>
    </row>
    <row r="415" spans="1:13" s="1" customFormat="1" ht="19.5" customHeight="1">
      <c r="A415" s="101" t="s">
        <v>121</v>
      </c>
      <c r="B415" s="101" t="s">
        <v>384</v>
      </c>
      <c r="C415" s="102" t="s">
        <v>383</v>
      </c>
      <c r="D415" s="102" t="s">
        <v>82</v>
      </c>
      <c r="E415" s="104">
        <v>131.03</v>
      </c>
      <c r="F415" s="104">
        <v>131.03</v>
      </c>
      <c r="G415" s="104">
        <v>131.03</v>
      </c>
      <c r="H415" s="104"/>
      <c r="I415" s="104"/>
      <c r="J415" s="104"/>
      <c r="K415" s="109"/>
      <c r="L415" s="47"/>
      <c r="M415" s="47"/>
    </row>
    <row r="416" spans="1:13" s="1" customFormat="1" ht="19.5" customHeight="1">
      <c r="A416" s="101" t="s">
        <v>122</v>
      </c>
      <c r="B416" s="101" t="s">
        <v>382</v>
      </c>
      <c r="C416" s="102" t="s">
        <v>383</v>
      </c>
      <c r="D416" s="102" t="s">
        <v>82</v>
      </c>
      <c r="E416" s="104">
        <v>4.31</v>
      </c>
      <c r="F416" s="104">
        <v>4.31</v>
      </c>
      <c r="G416" s="104">
        <v>4.31</v>
      </c>
      <c r="H416" s="104"/>
      <c r="I416" s="104"/>
      <c r="J416" s="104"/>
      <c r="K416" s="109"/>
      <c r="L416" s="47"/>
      <c r="M416" s="47"/>
    </row>
    <row r="417" spans="1:13" s="1" customFormat="1" ht="19.5" customHeight="1">
      <c r="A417" s="101" t="s">
        <v>122</v>
      </c>
      <c r="B417" s="101" t="s">
        <v>384</v>
      </c>
      <c r="C417" s="102" t="s">
        <v>383</v>
      </c>
      <c r="D417" s="102" t="s">
        <v>82</v>
      </c>
      <c r="E417" s="104">
        <v>36.78</v>
      </c>
      <c r="F417" s="104">
        <v>36.78</v>
      </c>
      <c r="G417" s="104">
        <v>36.78</v>
      </c>
      <c r="H417" s="104"/>
      <c r="I417" s="104"/>
      <c r="J417" s="104"/>
      <c r="K417" s="109"/>
      <c r="L417" s="47"/>
      <c r="M417" s="47"/>
    </row>
    <row r="418" spans="1:13" s="1" customFormat="1" ht="19.5" customHeight="1">
      <c r="A418" s="101" t="s">
        <v>123</v>
      </c>
      <c r="B418" s="101" t="s">
        <v>382</v>
      </c>
      <c r="C418" s="102" t="s">
        <v>383</v>
      </c>
      <c r="D418" s="102" t="s">
        <v>82</v>
      </c>
      <c r="E418" s="104">
        <v>25.65</v>
      </c>
      <c r="F418" s="104">
        <v>25.65</v>
      </c>
      <c r="G418" s="104">
        <v>25.65</v>
      </c>
      <c r="H418" s="104"/>
      <c r="I418" s="104"/>
      <c r="J418" s="104"/>
      <c r="K418" s="109"/>
      <c r="L418" s="47"/>
      <c r="M418" s="47"/>
    </row>
    <row r="419" spans="1:13" s="1" customFormat="1" ht="19.5" customHeight="1">
      <c r="A419" s="101" t="s">
        <v>123</v>
      </c>
      <c r="B419" s="101" t="s">
        <v>384</v>
      </c>
      <c r="C419" s="102" t="s">
        <v>383</v>
      </c>
      <c r="D419" s="102" t="s">
        <v>82</v>
      </c>
      <c r="E419" s="104">
        <v>117.5</v>
      </c>
      <c r="F419" s="104">
        <v>117.5</v>
      </c>
      <c r="G419" s="104">
        <v>117.5</v>
      </c>
      <c r="H419" s="104"/>
      <c r="I419" s="104"/>
      <c r="J419" s="104"/>
      <c r="K419" s="109"/>
      <c r="L419" s="47"/>
      <c r="M419" s="47"/>
    </row>
    <row r="420" spans="1:13" s="1" customFormat="1" ht="19.5" customHeight="1">
      <c r="A420" s="101"/>
      <c r="B420" s="101"/>
      <c r="C420" s="102" t="s">
        <v>385</v>
      </c>
      <c r="D420" s="102" t="s">
        <v>83</v>
      </c>
      <c r="E420" s="104">
        <v>883.37</v>
      </c>
      <c r="F420" s="104">
        <v>883.37</v>
      </c>
      <c r="G420" s="104">
        <v>763.5</v>
      </c>
      <c r="H420" s="104">
        <v>119.87</v>
      </c>
      <c r="I420" s="104"/>
      <c r="J420" s="104"/>
      <c r="K420" s="109"/>
      <c r="L420" s="47"/>
      <c r="M420" s="47"/>
    </row>
    <row r="421" spans="1:13" s="1" customFormat="1" ht="19.5" customHeight="1">
      <c r="A421" s="101" t="s">
        <v>115</v>
      </c>
      <c r="B421" s="101" t="s">
        <v>151</v>
      </c>
      <c r="C421" s="102" t="s">
        <v>386</v>
      </c>
      <c r="D421" s="102" t="s">
        <v>84</v>
      </c>
      <c r="E421" s="104">
        <v>663.8</v>
      </c>
      <c r="F421" s="104">
        <v>663.8</v>
      </c>
      <c r="G421" s="104">
        <v>663.8</v>
      </c>
      <c r="H421" s="104"/>
      <c r="I421" s="104"/>
      <c r="J421" s="104"/>
      <c r="K421" s="109"/>
      <c r="L421" s="47"/>
      <c r="M421" s="47"/>
    </row>
    <row r="422" spans="1:13" s="1" customFormat="1" ht="19.5" customHeight="1">
      <c r="A422" s="101" t="s">
        <v>115</v>
      </c>
      <c r="B422" s="101" t="s">
        <v>156</v>
      </c>
      <c r="C422" s="102" t="s">
        <v>386</v>
      </c>
      <c r="D422" s="102" t="s">
        <v>84</v>
      </c>
      <c r="E422" s="104">
        <v>2.44</v>
      </c>
      <c r="F422" s="104">
        <v>2.44</v>
      </c>
      <c r="G422" s="104">
        <v>2.44</v>
      </c>
      <c r="H422" s="104"/>
      <c r="I422" s="104"/>
      <c r="J422" s="104"/>
      <c r="K422" s="109"/>
      <c r="L422" s="47"/>
      <c r="M422" s="47"/>
    </row>
    <row r="423" spans="1:13" s="1" customFormat="1" ht="19.5" customHeight="1">
      <c r="A423" s="101" t="s">
        <v>115</v>
      </c>
      <c r="B423" s="101" t="s">
        <v>157</v>
      </c>
      <c r="C423" s="102" t="s">
        <v>386</v>
      </c>
      <c r="D423" s="102" t="s">
        <v>84</v>
      </c>
      <c r="E423" s="104">
        <v>59.95</v>
      </c>
      <c r="F423" s="104">
        <v>59.95</v>
      </c>
      <c r="G423" s="104"/>
      <c r="H423" s="104">
        <v>59.95</v>
      </c>
      <c r="I423" s="104"/>
      <c r="J423" s="104"/>
      <c r="K423" s="109"/>
      <c r="L423" s="47"/>
      <c r="M423" s="47"/>
    </row>
    <row r="424" spans="1:13" s="1" customFormat="1" ht="19.5" customHeight="1">
      <c r="A424" s="101" t="s">
        <v>115</v>
      </c>
      <c r="B424" s="101" t="s">
        <v>158</v>
      </c>
      <c r="C424" s="102" t="s">
        <v>386</v>
      </c>
      <c r="D424" s="102" t="s">
        <v>84</v>
      </c>
      <c r="E424" s="104">
        <v>9.24</v>
      </c>
      <c r="F424" s="104">
        <v>9.24</v>
      </c>
      <c r="G424" s="104">
        <v>9.24</v>
      </c>
      <c r="H424" s="104"/>
      <c r="I424" s="104"/>
      <c r="J424" s="104"/>
      <c r="K424" s="109"/>
      <c r="L424" s="47"/>
      <c r="M424" s="47"/>
    </row>
    <row r="425" spans="1:13" s="1" customFormat="1" ht="19.5" customHeight="1">
      <c r="A425" s="101" t="s">
        <v>115</v>
      </c>
      <c r="B425" s="101" t="s">
        <v>159</v>
      </c>
      <c r="C425" s="102" t="s">
        <v>386</v>
      </c>
      <c r="D425" s="102" t="s">
        <v>84</v>
      </c>
      <c r="E425" s="104">
        <v>86.42</v>
      </c>
      <c r="F425" s="104">
        <v>86.42</v>
      </c>
      <c r="G425" s="104">
        <v>86.42</v>
      </c>
      <c r="H425" s="104"/>
      <c r="I425" s="104"/>
      <c r="J425" s="104"/>
      <c r="K425" s="109"/>
      <c r="L425" s="47"/>
      <c r="M425" s="47"/>
    </row>
    <row r="426" spans="1:13" s="1" customFormat="1" ht="19.5" customHeight="1">
      <c r="A426" s="101" t="s">
        <v>115</v>
      </c>
      <c r="B426" s="101" t="s">
        <v>160</v>
      </c>
      <c r="C426" s="102" t="s">
        <v>386</v>
      </c>
      <c r="D426" s="102" t="s">
        <v>84</v>
      </c>
      <c r="E426" s="104">
        <v>4</v>
      </c>
      <c r="F426" s="104">
        <v>4</v>
      </c>
      <c r="G426" s="104"/>
      <c r="H426" s="104">
        <v>4</v>
      </c>
      <c r="I426" s="104"/>
      <c r="J426" s="104"/>
      <c r="K426" s="109"/>
      <c r="L426" s="47"/>
      <c r="M426" s="47"/>
    </row>
    <row r="427" spans="1:13" s="1" customFormat="1" ht="19.5" customHeight="1">
      <c r="A427" s="101" t="s">
        <v>115</v>
      </c>
      <c r="B427" s="101" t="s">
        <v>181</v>
      </c>
      <c r="C427" s="102" t="s">
        <v>386</v>
      </c>
      <c r="D427" s="102" t="s">
        <v>84</v>
      </c>
      <c r="E427" s="104">
        <v>1.6</v>
      </c>
      <c r="F427" s="104">
        <v>1.6</v>
      </c>
      <c r="G427" s="104">
        <v>1.6</v>
      </c>
      <c r="H427" s="104"/>
      <c r="I427" s="104"/>
      <c r="J427" s="104"/>
      <c r="K427" s="109"/>
      <c r="L427" s="47"/>
      <c r="M427" s="47"/>
    </row>
    <row r="428" spans="1:13" s="1" customFormat="1" ht="19.5" customHeight="1">
      <c r="A428" s="101" t="s">
        <v>115</v>
      </c>
      <c r="B428" s="101" t="s">
        <v>161</v>
      </c>
      <c r="C428" s="102" t="s">
        <v>386</v>
      </c>
      <c r="D428" s="102" t="s">
        <v>84</v>
      </c>
      <c r="E428" s="104">
        <v>9.84</v>
      </c>
      <c r="F428" s="104">
        <v>9.84</v>
      </c>
      <c r="G428" s="104"/>
      <c r="H428" s="104">
        <v>9.84</v>
      </c>
      <c r="I428" s="104"/>
      <c r="J428" s="104"/>
      <c r="K428" s="109"/>
      <c r="L428" s="47"/>
      <c r="M428" s="47"/>
    </row>
    <row r="429" spans="1:13" s="1" customFormat="1" ht="19.5" customHeight="1">
      <c r="A429" s="101" t="s">
        <v>115</v>
      </c>
      <c r="B429" s="101" t="s">
        <v>162</v>
      </c>
      <c r="C429" s="102" t="s">
        <v>386</v>
      </c>
      <c r="D429" s="102" t="s">
        <v>84</v>
      </c>
      <c r="E429" s="104">
        <v>32.8</v>
      </c>
      <c r="F429" s="104">
        <v>32.8</v>
      </c>
      <c r="G429" s="104"/>
      <c r="H429" s="104">
        <v>32.8</v>
      </c>
      <c r="I429" s="104"/>
      <c r="J429" s="104"/>
      <c r="K429" s="109"/>
      <c r="L429" s="47"/>
      <c r="M429" s="47"/>
    </row>
    <row r="430" spans="1:13" s="1" customFormat="1" ht="19.5" customHeight="1">
      <c r="A430" s="101" t="s">
        <v>115</v>
      </c>
      <c r="B430" s="101" t="s">
        <v>163</v>
      </c>
      <c r="C430" s="102" t="s">
        <v>386</v>
      </c>
      <c r="D430" s="102" t="s">
        <v>84</v>
      </c>
      <c r="E430" s="104">
        <v>13.28</v>
      </c>
      <c r="F430" s="104">
        <v>13.28</v>
      </c>
      <c r="G430" s="104"/>
      <c r="H430" s="104">
        <v>13.28</v>
      </c>
      <c r="I430" s="104"/>
      <c r="J430" s="104"/>
      <c r="K430" s="109"/>
      <c r="L430" s="47"/>
      <c r="M430" s="47"/>
    </row>
    <row r="431" spans="1:13" s="1" customFormat="1" ht="19.5" customHeight="1">
      <c r="A431" s="101"/>
      <c r="B431" s="101"/>
      <c r="C431" s="102" t="s">
        <v>387</v>
      </c>
      <c r="D431" s="102" t="s">
        <v>85</v>
      </c>
      <c r="E431" s="104">
        <v>112</v>
      </c>
      <c r="F431" s="104"/>
      <c r="G431" s="104"/>
      <c r="H431" s="104"/>
      <c r="I431" s="104">
        <v>112</v>
      </c>
      <c r="J431" s="104"/>
      <c r="K431" s="109">
        <v>112</v>
      </c>
      <c r="L431" s="47"/>
      <c r="M431" s="47"/>
    </row>
    <row r="432" spans="1:13" s="1" customFormat="1" ht="19.5" customHeight="1">
      <c r="A432" s="23"/>
      <c r="B432" s="23"/>
      <c r="C432" s="110" t="s">
        <v>388</v>
      </c>
      <c r="D432" s="110" t="s">
        <v>86</v>
      </c>
      <c r="E432" s="111">
        <v>112</v>
      </c>
      <c r="F432" s="111"/>
      <c r="G432" s="111"/>
      <c r="H432" s="111"/>
      <c r="I432" s="111">
        <v>112</v>
      </c>
      <c r="J432" s="111"/>
      <c r="K432" s="112">
        <v>112</v>
      </c>
      <c r="L432" s="47"/>
      <c r="M432" s="47"/>
    </row>
    <row r="433" spans="1:13" s="1" customFormat="1" ht="19.5" customHeight="1">
      <c r="A433" s="23" t="s">
        <v>119</v>
      </c>
      <c r="B433" s="23" t="s">
        <v>389</v>
      </c>
      <c r="C433" s="110" t="s">
        <v>390</v>
      </c>
      <c r="D433" s="110" t="s">
        <v>87</v>
      </c>
      <c r="E433" s="111">
        <v>112</v>
      </c>
      <c r="F433" s="111"/>
      <c r="G433" s="111"/>
      <c r="H433" s="111"/>
      <c r="I433" s="111">
        <v>112</v>
      </c>
      <c r="J433" s="111"/>
      <c r="K433" s="112">
        <v>112</v>
      </c>
      <c r="L433" s="47"/>
      <c r="M433" s="47"/>
    </row>
  </sheetData>
  <sheetProtection formatCells="0" formatColumns="0" formatRows="0" insertColumns="0" insertRows="0" insertHyperlinks="0" deleteColumns="0" deleteRows="0" sort="0" autoFilter="0" pivotTables="0"/>
  <mergeCells count="17">
    <mergeCell ref="A2:M2"/>
    <mergeCell ref="F4:H4"/>
    <mergeCell ref="I4:K4"/>
    <mergeCell ref="A4:A5"/>
    <mergeCell ref="B4:B5"/>
    <mergeCell ref="C4:C5"/>
    <mergeCell ref="D4:D5"/>
    <mergeCell ref="E4:E5"/>
    <mergeCell ref="L4:L5"/>
    <mergeCell ref="M4:M5"/>
  </mergeCells>
  <printOptions/>
  <pageMargins left="0.19685039370078736" right="0.19685039370078736" top="0" bottom="0" header="0.5" footer="0.5"/>
  <pageSetup horizontalDpi="300" verticalDpi="300" orientation="landscape" paperSize="9" scale="65"/>
</worksheet>
</file>

<file path=xl/worksheets/sheet5.xml><?xml version="1.0" encoding="utf-8"?>
<worksheet xmlns="http://schemas.openxmlformats.org/spreadsheetml/2006/main" xmlns:r="http://schemas.openxmlformats.org/officeDocument/2006/relationships">
  <dimension ref="A1:D80"/>
  <sheetViews>
    <sheetView showGridLines="0" workbookViewId="0" topLeftCell="A1">
      <selection activeCell="B21" sqref="B21"/>
    </sheetView>
  </sheetViews>
  <sheetFormatPr defaultColWidth="9.140625" defaultRowHeight="12.75" customHeight="1"/>
  <cols>
    <col min="1" max="1" width="38.28125" style="1" customWidth="1"/>
    <col min="2" max="2" width="23.140625" style="1" customWidth="1"/>
    <col min="3" max="3" width="38.421875" style="1" customWidth="1"/>
    <col min="4" max="4" width="16.140625" style="1" customWidth="1"/>
    <col min="5" max="5" width="9.140625" style="1" customWidth="1"/>
  </cols>
  <sheetData>
    <row r="1" s="1" customFormat="1" ht="19.5" customHeight="1">
      <c r="D1" s="86" t="s">
        <v>391</v>
      </c>
    </row>
    <row r="2" s="1" customFormat="1" ht="9.75" customHeight="1">
      <c r="A2" s="87"/>
    </row>
    <row r="3" spans="1:4" s="1" customFormat="1" ht="28.5" customHeight="1">
      <c r="A3" s="52" t="s">
        <v>392</v>
      </c>
      <c r="B3" s="52"/>
      <c r="C3" s="52"/>
      <c r="D3" s="52"/>
    </row>
    <row r="4" spans="1:4" s="1" customFormat="1" ht="15" customHeight="1">
      <c r="A4" s="53" t="s">
        <v>6</v>
      </c>
      <c r="B4" s="88"/>
      <c r="C4" s="88"/>
      <c r="D4" s="86" t="s">
        <v>7</v>
      </c>
    </row>
    <row r="5" spans="1:4" s="1" customFormat="1" ht="16.5" customHeight="1">
      <c r="A5" s="19" t="s">
        <v>8</v>
      </c>
      <c r="B5" s="19"/>
      <c r="C5" s="19" t="s">
        <v>9</v>
      </c>
      <c r="D5" s="19"/>
    </row>
    <row r="6" spans="1:4" s="1" customFormat="1" ht="15">
      <c r="A6" s="56" t="s">
        <v>10</v>
      </c>
      <c r="B6" s="56" t="s">
        <v>11</v>
      </c>
      <c r="C6" s="89" t="s">
        <v>12</v>
      </c>
      <c r="D6" s="89" t="s">
        <v>11</v>
      </c>
    </row>
    <row r="7" spans="1:4" s="1" customFormat="1" ht="15">
      <c r="A7" s="90" t="s">
        <v>13</v>
      </c>
      <c r="B7" s="74">
        <v>28088.35</v>
      </c>
      <c r="C7" s="91" t="s">
        <v>14</v>
      </c>
      <c r="D7" s="91">
        <v>1</v>
      </c>
    </row>
    <row r="8" spans="1:4" s="1" customFormat="1" ht="15">
      <c r="A8" s="90" t="s">
        <v>15</v>
      </c>
      <c r="B8" s="74">
        <v>31603.76</v>
      </c>
      <c r="C8" s="91" t="s">
        <v>16</v>
      </c>
      <c r="D8" s="91">
        <v>1</v>
      </c>
    </row>
    <row r="9" spans="1:4" s="1" customFormat="1" ht="15">
      <c r="A9" s="90"/>
      <c r="B9" s="89"/>
      <c r="C9" s="91" t="s">
        <v>18</v>
      </c>
      <c r="D9" s="91">
        <v>1</v>
      </c>
    </row>
    <row r="10" spans="1:4" s="1" customFormat="1" ht="15">
      <c r="A10" s="90"/>
      <c r="B10" s="89"/>
      <c r="C10" s="91" t="s">
        <v>20</v>
      </c>
      <c r="D10" s="91">
        <v>301.55</v>
      </c>
    </row>
    <row r="11" spans="1:4" s="1" customFormat="1" ht="15">
      <c r="A11" s="90"/>
      <c r="B11" s="92"/>
      <c r="C11" s="91" t="s">
        <v>22</v>
      </c>
      <c r="D11" s="91">
        <v>204.4</v>
      </c>
    </row>
    <row r="12" spans="1:4" s="1" customFormat="1" ht="15">
      <c r="A12" s="90"/>
      <c r="B12" s="92"/>
      <c r="C12" s="91" t="s">
        <v>24</v>
      </c>
      <c r="D12" s="91">
        <v>102.4</v>
      </c>
    </row>
    <row r="13" spans="1:4" s="1" customFormat="1" ht="15">
      <c r="A13" s="90"/>
      <c r="B13" s="93"/>
      <c r="C13" s="91" t="s">
        <v>26</v>
      </c>
      <c r="D13" s="91">
        <v>102</v>
      </c>
    </row>
    <row r="14" spans="1:4" s="1" customFormat="1" ht="15">
      <c r="A14" s="90"/>
      <c r="B14" s="93"/>
      <c r="C14" s="91" t="s">
        <v>28</v>
      </c>
      <c r="D14" s="91">
        <v>97.15</v>
      </c>
    </row>
    <row r="15" spans="1:4" s="1" customFormat="1" ht="15">
      <c r="A15" s="90"/>
      <c r="B15" s="93"/>
      <c r="C15" s="91" t="s">
        <v>30</v>
      </c>
      <c r="D15" s="91">
        <v>97.15</v>
      </c>
    </row>
    <row r="16" spans="1:4" s="1" customFormat="1" ht="15">
      <c r="A16" s="94"/>
      <c r="B16" s="93"/>
      <c r="C16" s="91" t="s">
        <v>32</v>
      </c>
      <c r="D16" s="91">
        <v>409.71</v>
      </c>
    </row>
    <row r="17" spans="1:4" s="1" customFormat="1" ht="15">
      <c r="A17" s="94"/>
      <c r="B17" s="93"/>
      <c r="C17" s="91" t="s">
        <v>33</v>
      </c>
      <c r="D17" s="91">
        <v>409.71</v>
      </c>
    </row>
    <row r="18" spans="1:4" s="1" customFormat="1" ht="15">
      <c r="A18" s="90"/>
      <c r="B18" s="93"/>
      <c r="C18" s="91" t="s">
        <v>34</v>
      </c>
      <c r="D18" s="91">
        <v>409.71</v>
      </c>
    </row>
    <row r="19" spans="1:4" s="1" customFormat="1" ht="15">
      <c r="A19" s="90"/>
      <c r="B19" s="93"/>
      <c r="C19" s="91" t="s">
        <v>35</v>
      </c>
      <c r="D19" s="91">
        <v>1086.21</v>
      </c>
    </row>
    <row r="20" spans="1:4" s="1" customFormat="1" ht="15">
      <c r="A20" s="90"/>
      <c r="B20" s="93"/>
      <c r="C20" s="91" t="s">
        <v>36</v>
      </c>
      <c r="D20" s="91">
        <v>1086.21</v>
      </c>
    </row>
    <row r="21" spans="1:4" s="1" customFormat="1" ht="15">
      <c r="A21" s="90"/>
      <c r="B21" s="93"/>
      <c r="C21" s="91" t="s">
        <v>37</v>
      </c>
      <c r="D21" s="91">
        <v>233.05</v>
      </c>
    </row>
    <row r="22" spans="1:4" s="1" customFormat="1" ht="15">
      <c r="A22" s="94"/>
      <c r="B22" s="93"/>
      <c r="C22" s="91" t="s">
        <v>38</v>
      </c>
      <c r="D22" s="91">
        <v>3.92</v>
      </c>
    </row>
    <row r="23" spans="1:4" s="1" customFormat="1" ht="15">
      <c r="A23" s="94"/>
      <c r="B23" s="93"/>
      <c r="C23" s="91" t="s">
        <v>39</v>
      </c>
      <c r="D23" s="91">
        <v>566.15</v>
      </c>
    </row>
    <row r="24" spans="1:4" s="1" customFormat="1" ht="15">
      <c r="A24" s="94"/>
      <c r="B24" s="93"/>
      <c r="C24" s="91" t="s">
        <v>40</v>
      </c>
      <c r="D24" s="91">
        <v>283.09</v>
      </c>
    </row>
    <row r="25" spans="1:4" s="1" customFormat="1" ht="15">
      <c r="A25" s="94"/>
      <c r="B25" s="93"/>
      <c r="C25" s="91" t="s">
        <v>41</v>
      </c>
      <c r="D25" s="91">
        <v>414</v>
      </c>
    </row>
    <row r="26" spans="1:4" s="1" customFormat="1" ht="15">
      <c r="A26" s="94"/>
      <c r="B26" s="93"/>
      <c r="C26" s="91" t="s">
        <v>42</v>
      </c>
      <c r="D26" s="91">
        <v>414</v>
      </c>
    </row>
    <row r="27" spans="1:4" s="1" customFormat="1" ht="15">
      <c r="A27" s="94"/>
      <c r="B27" s="93"/>
      <c r="C27" s="91" t="s">
        <v>43</v>
      </c>
      <c r="D27" s="91">
        <v>77.98</v>
      </c>
    </row>
    <row r="28" spans="1:4" s="1" customFormat="1" ht="15">
      <c r="A28" s="94"/>
      <c r="B28" s="93"/>
      <c r="C28" s="91" t="s">
        <v>44</v>
      </c>
      <c r="D28" s="91">
        <v>268.67</v>
      </c>
    </row>
    <row r="29" spans="1:4" s="1" customFormat="1" ht="15">
      <c r="A29" s="94"/>
      <c r="B29" s="93"/>
      <c r="C29" s="91" t="s">
        <v>45</v>
      </c>
      <c r="D29" s="91">
        <v>67.35</v>
      </c>
    </row>
    <row r="30" spans="1:4" s="1" customFormat="1" ht="15">
      <c r="A30" s="94"/>
      <c r="B30" s="93"/>
      <c r="C30" s="91" t="s">
        <v>46</v>
      </c>
      <c r="D30" s="91">
        <v>2000</v>
      </c>
    </row>
    <row r="31" spans="1:4" s="1" customFormat="1" ht="15">
      <c r="A31" s="94"/>
      <c r="B31" s="93"/>
      <c r="C31" s="91" t="s">
        <v>47</v>
      </c>
      <c r="D31" s="91">
        <v>2000</v>
      </c>
    </row>
    <row r="32" spans="1:4" s="1" customFormat="1" ht="15">
      <c r="A32" s="94"/>
      <c r="B32" s="93"/>
      <c r="C32" s="91" t="s">
        <v>48</v>
      </c>
      <c r="D32" s="91">
        <v>2000</v>
      </c>
    </row>
    <row r="33" spans="1:4" s="1" customFormat="1" ht="15">
      <c r="A33" s="94"/>
      <c r="B33" s="93"/>
      <c r="C33" s="91" t="s">
        <v>49</v>
      </c>
      <c r="D33" s="91">
        <v>50349.6</v>
      </c>
    </row>
    <row r="34" spans="1:4" s="1" customFormat="1" ht="15">
      <c r="A34" s="94"/>
      <c r="B34" s="93"/>
      <c r="C34" s="91" t="s">
        <v>50</v>
      </c>
      <c r="D34" s="91">
        <v>4597.08</v>
      </c>
    </row>
    <row r="35" spans="1:4" s="1" customFormat="1" ht="15">
      <c r="A35" s="94"/>
      <c r="B35" s="93"/>
      <c r="C35" s="91" t="s">
        <v>51</v>
      </c>
      <c r="D35" s="91">
        <v>1600.73</v>
      </c>
    </row>
    <row r="36" spans="1:4" s="1" customFormat="1" ht="15">
      <c r="A36" s="94"/>
      <c r="B36" s="93"/>
      <c r="C36" s="91" t="s">
        <v>52</v>
      </c>
      <c r="D36" s="91">
        <v>90</v>
      </c>
    </row>
    <row r="37" spans="1:4" s="1" customFormat="1" ht="15">
      <c r="A37" s="94"/>
      <c r="B37" s="93"/>
      <c r="C37" s="91" t="s">
        <v>53</v>
      </c>
      <c r="D37" s="91">
        <v>542.13</v>
      </c>
    </row>
    <row r="38" spans="1:4" s="1" customFormat="1" ht="15">
      <c r="A38" s="94"/>
      <c r="B38" s="93"/>
      <c r="C38" s="91" t="s">
        <v>54</v>
      </c>
      <c r="D38" s="91">
        <v>229.72</v>
      </c>
    </row>
    <row r="39" spans="1:4" s="1" customFormat="1" ht="15">
      <c r="A39" s="94"/>
      <c r="B39" s="93"/>
      <c r="C39" s="91" t="s">
        <v>55</v>
      </c>
      <c r="D39" s="91">
        <v>2134.5</v>
      </c>
    </row>
    <row r="40" spans="1:4" s="1" customFormat="1" ht="15">
      <c r="A40" s="94"/>
      <c r="B40" s="93"/>
      <c r="C40" s="91" t="s">
        <v>56</v>
      </c>
      <c r="D40" s="91">
        <v>905.62</v>
      </c>
    </row>
    <row r="41" spans="1:4" s="1" customFormat="1" ht="15">
      <c r="A41" s="94"/>
      <c r="B41" s="93"/>
      <c r="C41" s="91" t="s">
        <v>57</v>
      </c>
      <c r="D41" s="91">
        <v>905.62</v>
      </c>
    </row>
    <row r="42" spans="1:4" s="1" customFormat="1" ht="15">
      <c r="A42" s="94"/>
      <c r="B42" s="93"/>
      <c r="C42" s="91" t="s">
        <v>58</v>
      </c>
      <c r="D42" s="91">
        <v>6365.28</v>
      </c>
    </row>
    <row r="43" spans="1:4" s="1" customFormat="1" ht="15">
      <c r="A43" s="94"/>
      <c r="B43" s="93"/>
      <c r="C43" s="91" t="s">
        <v>59</v>
      </c>
      <c r="D43" s="91">
        <v>6365.28</v>
      </c>
    </row>
    <row r="44" spans="1:4" s="1" customFormat="1" ht="15">
      <c r="A44" s="94"/>
      <c r="B44" s="93"/>
      <c r="C44" s="91" t="s">
        <v>60</v>
      </c>
      <c r="D44" s="91">
        <v>4639.5</v>
      </c>
    </row>
    <row r="45" spans="1:4" s="1" customFormat="1" ht="15">
      <c r="A45" s="94"/>
      <c r="B45" s="93"/>
      <c r="C45" s="91" t="s">
        <v>61</v>
      </c>
      <c r="D45" s="91">
        <v>4639.5</v>
      </c>
    </row>
    <row r="46" spans="1:4" s="1" customFormat="1" ht="15">
      <c r="A46" s="94"/>
      <c r="B46" s="93"/>
      <c r="C46" s="91" t="s">
        <v>62</v>
      </c>
      <c r="D46" s="91">
        <v>2278.36</v>
      </c>
    </row>
    <row r="47" spans="1:4" s="1" customFormat="1" ht="15">
      <c r="A47" s="94"/>
      <c r="B47" s="93"/>
      <c r="C47" s="91" t="s">
        <v>63</v>
      </c>
      <c r="D47" s="91">
        <v>2278.36</v>
      </c>
    </row>
    <row r="48" spans="1:4" s="1" customFormat="1" ht="15">
      <c r="A48" s="94"/>
      <c r="B48" s="93"/>
      <c r="C48" s="91" t="s">
        <v>64</v>
      </c>
      <c r="D48" s="91">
        <v>15970.94</v>
      </c>
    </row>
    <row r="49" spans="1:4" s="1" customFormat="1" ht="15">
      <c r="A49" s="94"/>
      <c r="B49" s="93"/>
      <c r="C49" s="91" t="s">
        <v>65</v>
      </c>
      <c r="D49" s="91">
        <v>8620.94</v>
      </c>
    </row>
    <row r="50" spans="1:4" s="1" customFormat="1" ht="15">
      <c r="A50" s="94"/>
      <c r="B50" s="93"/>
      <c r="C50" s="91" t="s">
        <v>66</v>
      </c>
      <c r="D50" s="91">
        <v>7350</v>
      </c>
    </row>
    <row r="51" spans="1:4" s="1" customFormat="1" ht="15">
      <c r="A51" s="94"/>
      <c r="B51" s="93"/>
      <c r="C51" s="91" t="s">
        <v>67</v>
      </c>
      <c r="D51" s="91">
        <v>4910.82</v>
      </c>
    </row>
    <row r="52" spans="1:4" s="1" customFormat="1" ht="15">
      <c r="A52" s="94"/>
      <c r="B52" s="93"/>
      <c r="C52" s="91" t="s">
        <v>68</v>
      </c>
      <c r="D52" s="91">
        <v>2215.82</v>
      </c>
    </row>
    <row r="53" spans="1:4" s="1" customFormat="1" ht="15">
      <c r="A53" s="94"/>
      <c r="B53" s="93"/>
      <c r="C53" s="91" t="s">
        <v>69</v>
      </c>
      <c r="D53" s="91">
        <v>2695</v>
      </c>
    </row>
    <row r="54" spans="1:4" s="1" customFormat="1" ht="15">
      <c r="A54" s="94"/>
      <c r="B54" s="93"/>
      <c r="C54" s="91" t="s">
        <v>70</v>
      </c>
      <c r="D54" s="91">
        <v>10610</v>
      </c>
    </row>
    <row r="55" spans="1:4" s="1" customFormat="1" ht="15">
      <c r="A55" s="94"/>
      <c r="B55" s="93"/>
      <c r="C55" s="91" t="s">
        <v>71</v>
      </c>
      <c r="D55" s="91">
        <v>8500</v>
      </c>
    </row>
    <row r="56" spans="1:4" s="1" customFormat="1" ht="15">
      <c r="A56" s="94"/>
      <c r="B56" s="93"/>
      <c r="C56" s="91" t="s">
        <v>72</v>
      </c>
      <c r="D56" s="91">
        <v>2110</v>
      </c>
    </row>
    <row r="57" spans="1:4" s="1" customFormat="1" ht="15">
      <c r="A57" s="94"/>
      <c r="B57" s="93"/>
      <c r="C57" s="91" t="s">
        <v>73</v>
      </c>
      <c r="D57" s="91">
        <v>72</v>
      </c>
    </row>
    <row r="58" spans="1:4" s="1" customFormat="1" ht="15">
      <c r="A58" s="94"/>
      <c r="B58" s="93"/>
      <c r="C58" s="91" t="s">
        <v>74</v>
      </c>
      <c r="D58" s="91">
        <v>72</v>
      </c>
    </row>
    <row r="59" spans="1:4" s="1" customFormat="1" ht="15">
      <c r="A59" s="94"/>
      <c r="B59" s="93"/>
      <c r="C59" s="91" t="s">
        <v>75</v>
      </c>
      <c r="D59" s="91">
        <v>5018.04</v>
      </c>
    </row>
    <row r="60" spans="1:4" s="1" customFormat="1" ht="15">
      <c r="A60" s="94"/>
      <c r="B60" s="93"/>
      <c r="C60" s="91" t="s">
        <v>76</v>
      </c>
      <c r="D60" s="91">
        <v>3187.76</v>
      </c>
    </row>
    <row r="61" spans="1:4" s="1" customFormat="1" ht="15">
      <c r="A61" s="94"/>
      <c r="B61" s="93"/>
      <c r="C61" s="91" t="s">
        <v>77</v>
      </c>
      <c r="D61" s="91">
        <v>55.32</v>
      </c>
    </row>
    <row r="62" spans="1:4" s="1" customFormat="1" ht="15">
      <c r="A62" s="94"/>
      <c r="B62" s="93"/>
      <c r="C62" s="91" t="s">
        <v>78</v>
      </c>
      <c r="D62" s="91">
        <v>592</v>
      </c>
    </row>
    <row r="63" spans="1:4" s="1" customFormat="1" ht="15">
      <c r="A63" s="94"/>
      <c r="B63" s="93"/>
      <c r="C63" s="91" t="s">
        <v>79</v>
      </c>
      <c r="D63" s="91">
        <v>2503.7</v>
      </c>
    </row>
    <row r="64" spans="1:4" s="1" customFormat="1" ht="15">
      <c r="A64" s="94"/>
      <c r="B64" s="93"/>
      <c r="C64" s="91" t="s">
        <v>80</v>
      </c>
      <c r="D64" s="91">
        <v>36.74</v>
      </c>
    </row>
    <row r="65" spans="1:4" s="1" customFormat="1" ht="15">
      <c r="A65" s="94"/>
      <c r="B65" s="93"/>
      <c r="C65" s="91" t="s">
        <v>81</v>
      </c>
      <c r="D65" s="91">
        <v>946.91</v>
      </c>
    </row>
    <row r="66" spans="1:4" s="1" customFormat="1" ht="15">
      <c r="A66" s="94"/>
      <c r="B66" s="93"/>
      <c r="C66" s="91" t="s">
        <v>82</v>
      </c>
      <c r="D66" s="91">
        <v>946.91</v>
      </c>
    </row>
    <row r="67" spans="1:4" s="1" customFormat="1" ht="15">
      <c r="A67" s="94"/>
      <c r="B67" s="93"/>
      <c r="C67" s="91" t="s">
        <v>83</v>
      </c>
      <c r="D67" s="91">
        <v>883.37</v>
      </c>
    </row>
    <row r="68" spans="1:4" s="1" customFormat="1" ht="15">
      <c r="A68" s="94"/>
      <c r="B68" s="93"/>
      <c r="C68" s="91" t="s">
        <v>84</v>
      </c>
      <c r="D68" s="91">
        <v>883.37</v>
      </c>
    </row>
    <row r="69" spans="1:4" s="1" customFormat="1" ht="15">
      <c r="A69" s="94"/>
      <c r="B69" s="93"/>
      <c r="C69" s="91" t="s">
        <v>85</v>
      </c>
      <c r="D69" s="91">
        <v>112</v>
      </c>
    </row>
    <row r="70" spans="1:4" s="1" customFormat="1" ht="15">
      <c r="A70" s="94"/>
      <c r="B70" s="93"/>
      <c r="C70" s="91" t="s">
        <v>86</v>
      </c>
      <c r="D70" s="91">
        <v>112</v>
      </c>
    </row>
    <row r="71" spans="1:4" s="1" customFormat="1" ht="15">
      <c r="A71" s="94"/>
      <c r="B71" s="93"/>
      <c r="C71" s="91" t="s">
        <v>87</v>
      </c>
      <c r="D71" s="91">
        <v>112</v>
      </c>
    </row>
    <row r="72" spans="1:4" s="1" customFormat="1" ht="17.25" customHeight="1">
      <c r="A72" s="94"/>
      <c r="B72" s="93"/>
      <c r="C72" s="95"/>
      <c r="D72" s="95"/>
    </row>
    <row r="73" spans="1:4" s="1" customFormat="1" ht="17.25" customHeight="1">
      <c r="A73" s="94"/>
      <c r="B73" s="93"/>
      <c r="C73" s="95"/>
      <c r="D73" s="95"/>
    </row>
    <row r="74" spans="1:4" s="1" customFormat="1" ht="15.75" customHeight="1">
      <c r="A74" s="90"/>
      <c r="B74" s="93"/>
      <c r="C74" s="95"/>
      <c r="D74" s="95"/>
    </row>
    <row r="75" spans="1:4" s="1" customFormat="1" ht="15.75" customHeight="1">
      <c r="A75" s="90"/>
      <c r="B75" s="93"/>
      <c r="C75" s="95"/>
      <c r="D75" s="95"/>
    </row>
    <row r="76" spans="1:4" s="1" customFormat="1" ht="15.75" customHeight="1">
      <c r="A76" s="69"/>
      <c r="B76" s="93"/>
      <c r="C76" s="95"/>
      <c r="D76" s="95"/>
    </row>
    <row r="77" spans="1:4" s="1" customFormat="1" ht="15.75" customHeight="1">
      <c r="A77" s="96"/>
      <c r="B77" s="93"/>
      <c r="C77" s="95"/>
      <c r="D77" s="95"/>
    </row>
    <row r="78" spans="1:4" s="1" customFormat="1" ht="15.75" customHeight="1">
      <c r="A78" s="96"/>
      <c r="B78" s="93"/>
      <c r="C78" s="95"/>
      <c r="D78" s="95"/>
    </row>
    <row r="79" spans="1:4" s="1" customFormat="1" ht="15.75" customHeight="1">
      <c r="A79" s="97" t="s">
        <v>92</v>
      </c>
      <c r="B79" s="74">
        <v>59692.11</v>
      </c>
      <c r="C79" s="97" t="s">
        <v>93</v>
      </c>
      <c r="D79" s="74">
        <v>59692.11</v>
      </c>
    </row>
    <row r="80" s="1" customFormat="1" ht="19.5" customHeight="1">
      <c r="A80" s="98"/>
    </row>
    <row r="81" s="1" customFormat="1" ht="19.5" customHeight="1"/>
    <row r="82"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pageMargins left="0.3937007874015747" right="0.3937007874015747" top="0" bottom="0"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L60"/>
  <sheetViews>
    <sheetView showGridLines="0" workbookViewId="0" topLeftCell="A1">
      <selection activeCell="E7" sqref="E7"/>
    </sheetView>
  </sheetViews>
  <sheetFormatPr defaultColWidth="9.140625" defaultRowHeight="12.75" customHeight="1"/>
  <cols>
    <col min="1" max="1" width="19.00390625" style="1" customWidth="1"/>
    <col min="2" max="2" width="37.7109375" style="1" customWidth="1"/>
    <col min="3" max="7" width="14.8515625" style="1" customWidth="1"/>
    <col min="8" max="12" width="19.57421875" style="1" customWidth="1"/>
    <col min="13" max="13" width="9.140625" style="1" customWidth="1"/>
  </cols>
  <sheetData>
    <row r="1" spans="1:12" s="1" customFormat="1" ht="19.5" customHeight="1">
      <c r="A1" s="64"/>
      <c r="B1" s="64"/>
      <c r="C1" s="65"/>
      <c r="D1" s="65"/>
      <c r="E1" s="65"/>
      <c r="F1" s="65"/>
      <c r="G1" s="71" t="s">
        <v>393</v>
      </c>
      <c r="H1" s="72"/>
      <c r="I1" s="72"/>
      <c r="J1" s="72"/>
      <c r="K1" s="72"/>
      <c r="L1" s="72"/>
    </row>
    <row r="2" spans="1:12" s="1" customFormat="1" ht="75" customHeight="1">
      <c r="A2" s="52" t="s">
        <v>394</v>
      </c>
      <c r="B2" s="52"/>
      <c r="C2" s="52"/>
      <c r="D2" s="52"/>
      <c r="E2" s="52"/>
      <c r="F2" s="52"/>
      <c r="G2" s="52"/>
      <c r="H2" s="73"/>
      <c r="I2" s="73"/>
      <c r="J2" s="73"/>
      <c r="K2" s="72"/>
      <c r="L2" s="72"/>
    </row>
    <row r="3" spans="1:12" s="1" customFormat="1" ht="19.5" customHeight="1">
      <c r="A3" s="53" t="s">
        <v>6</v>
      </c>
      <c r="B3" s="66"/>
      <c r="C3" s="65"/>
      <c r="D3" s="65"/>
      <c r="E3" s="65"/>
      <c r="F3" s="65"/>
      <c r="G3" s="62" t="s">
        <v>7</v>
      </c>
      <c r="H3" s="72"/>
      <c r="I3" s="72"/>
      <c r="J3" s="72"/>
      <c r="K3" s="72"/>
      <c r="L3" s="72"/>
    </row>
    <row r="4" spans="1:12" s="1" customFormat="1" ht="19.5" customHeight="1">
      <c r="A4" s="57" t="s">
        <v>129</v>
      </c>
      <c r="B4" s="57" t="s">
        <v>130</v>
      </c>
      <c r="C4" s="57" t="s">
        <v>395</v>
      </c>
      <c r="D4" s="57" t="s">
        <v>132</v>
      </c>
      <c r="E4" s="57" t="s">
        <v>133</v>
      </c>
      <c r="F4" s="57" t="s">
        <v>134</v>
      </c>
      <c r="G4" s="57" t="s">
        <v>135</v>
      </c>
      <c r="H4" s="72"/>
      <c r="I4" s="72"/>
      <c r="J4" s="72"/>
      <c r="K4" s="72"/>
      <c r="L4" s="72"/>
    </row>
    <row r="5" spans="1:12" s="1" customFormat="1" ht="23.25" customHeight="1">
      <c r="A5" s="57"/>
      <c r="B5" s="57"/>
      <c r="C5" s="57"/>
      <c r="D5" s="57"/>
      <c r="E5" s="57"/>
      <c r="F5" s="57"/>
      <c r="G5" s="57"/>
      <c r="H5" s="64"/>
      <c r="I5" s="64"/>
      <c r="J5" s="64"/>
      <c r="K5" s="64"/>
      <c r="L5" s="64"/>
    </row>
    <row r="6" spans="1:12" s="1" customFormat="1" ht="15.75" customHeight="1">
      <c r="A6" s="67" t="s">
        <v>110</v>
      </c>
      <c r="B6" s="67" t="s">
        <v>110</v>
      </c>
      <c r="C6" s="58">
        <v>1</v>
      </c>
      <c r="D6" s="58">
        <v>2</v>
      </c>
      <c r="E6" s="58">
        <v>3</v>
      </c>
      <c r="F6" s="68">
        <v>4</v>
      </c>
      <c r="G6" s="68">
        <v>5</v>
      </c>
      <c r="H6" s="72"/>
      <c r="I6" s="72"/>
      <c r="J6" s="72"/>
      <c r="K6" s="72"/>
      <c r="L6" s="72"/>
    </row>
    <row r="7" spans="1:12" s="1" customFormat="1" ht="16.5" customHeight="1">
      <c r="A7" s="60" t="s">
        <v>141</v>
      </c>
      <c r="B7" s="69" t="s">
        <v>97</v>
      </c>
      <c r="C7" s="70">
        <v>28088.35</v>
      </c>
      <c r="D7" s="70">
        <v>11475.19</v>
      </c>
      <c r="E7" s="70">
        <v>16613.16</v>
      </c>
      <c r="F7" s="83"/>
      <c r="G7" s="83"/>
      <c r="H7" s="72"/>
      <c r="I7" s="72"/>
      <c r="J7" s="72"/>
      <c r="K7" s="72"/>
      <c r="L7" s="72"/>
    </row>
    <row r="8" spans="1:12" s="1" customFormat="1" ht="16.5" customHeight="1">
      <c r="A8" s="60" t="s">
        <v>142</v>
      </c>
      <c r="B8" s="69" t="s">
        <v>14</v>
      </c>
      <c r="C8" s="70">
        <v>1</v>
      </c>
      <c r="D8" s="70"/>
      <c r="E8" s="70">
        <v>1</v>
      </c>
      <c r="F8" s="84"/>
      <c r="G8" s="84"/>
      <c r="H8" s="72"/>
      <c r="I8" s="72"/>
      <c r="J8" s="72"/>
      <c r="K8" s="72"/>
      <c r="L8" s="72"/>
    </row>
    <row r="9" spans="1:12" s="1" customFormat="1" ht="16.5" customHeight="1">
      <c r="A9" s="60" t="s">
        <v>143</v>
      </c>
      <c r="B9" s="69" t="s">
        <v>16</v>
      </c>
      <c r="C9" s="70">
        <v>1</v>
      </c>
      <c r="D9" s="70"/>
      <c r="E9" s="70">
        <v>1</v>
      </c>
      <c r="F9" s="85"/>
      <c r="G9" s="85"/>
      <c r="H9" s="72"/>
      <c r="I9" s="72"/>
      <c r="J9" s="72"/>
      <c r="K9" s="72"/>
      <c r="L9" s="72"/>
    </row>
    <row r="10" spans="1:12" s="1" customFormat="1" ht="16.5" customHeight="1">
      <c r="A10" s="60" t="s">
        <v>145</v>
      </c>
      <c r="B10" s="69" t="s">
        <v>18</v>
      </c>
      <c r="C10" s="70">
        <v>1</v>
      </c>
      <c r="D10" s="70"/>
      <c r="E10" s="70">
        <v>1</v>
      </c>
      <c r="F10" s="85"/>
      <c r="G10" s="85"/>
      <c r="H10" s="72"/>
      <c r="I10" s="72"/>
      <c r="J10" s="72"/>
      <c r="K10" s="72"/>
      <c r="L10" s="72"/>
    </row>
    <row r="11" spans="1:12" s="1" customFormat="1" ht="16.5" customHeight="1">
      <c r="A11" s="60" t="s">
        <v>146</v>
      </c>
      <c r="B11" s="69" t="s">
        <v>20</v>
      </c>
      <c r="C11" s="70">
        <v>301.55</v>
      </c>
      <c r="D11" s="70">
        <v>190.15</v>
      </c>
      <c r="E11" s="70">
        <v>111.4</v>
      </c>
      <c r="F11" s="85"/>
      <c r="G11" s="85"/>
      <c r="H11" s="72"/>
      <c r="I11" s="72"/>
      <c r="J11" s="72"/>
      <c r="K11" s="72"/>
      <c r="L11" s="72"/>
    </row>
    <row r="12" spans="1:12" s="1" customFormat="1" ht="16.5" customHeight="1">
      <c r="A12" s="60" t="s">
        <v>147</v>
      </c>
      <c r="B12" s="69" t="s">
        <v>22</v>
      </c>
      <c r="C12" s="70">
        <v>204.4</v>
      </c>
      <c r="D12" s="70">
        <v>102</v>
      </c>
      <c r="E12" s="70">
        <v>102.4</v>
      </c>
      <c r="F12" s="85"/>
      <c r="G12" s="85"/>
      <c r="H12" s="72"/>
      <c r="I12" s="72"/>
      <c r="J12" s="72"/>
      <c r="K12" s="72"/>
      <c r="L12" s="72"/>
    </row>
    <row r="13" spans="1:12" s="1" customFormat="1" ht="16.5" customHeight="1">
      <c r="A13" s="60" t="s">
        <v>149</v>
      </c>
      <c r="B13" s="69" t="s">
        <v>24</v>
      </c>
      <c r="C13" s="70">
        <v>102.4</v>
      </c>
      <c r="D13" s="70"/>
      <c r="E13" s="70">
        <v>102.4</v>
      </c>
      <c r="F13" s="85"/>
      <c r="G13" s="85"/>
      <c r="H13" s="72"/>
      <c r="I13" s="72"/>
      <c r="J13" s="72"/>
      <c r="K13" s="72"/>
      <c r="L13" s="72"/>
    </row>
    <row r="14" spans="1:7" s="1" customFormat="1" ht="16.5" customHeight="1">
      <c r="A14" s="60" t="s">
        <v>152</v>
      </c>
      <c r="B14" s="69" t="s">
        <v>26</v>
      </c>
      <c r="C14" s="70">
        <v>102</v>
      </c>
      <c r="D14" s="70">
        <v>102</v>
      </c>
      <c r="E14" s="70"/>
      <c r="F14" s="47"/>
      <c r="G14" s="47"/>
    </row>
    <row r="15" spans="1:7" s="1" customFormat="1" ht="16.5" customHeight="1">
      <c r="A15" s="60" t="s">
        <v>164</v>
      </c>
      <c r="B15" s="69" t="s">
        <v>28</v>
      </c>
      <c r="C15" s="70">
        <v>97.15</v>
      </c>
      <c r="D15" s="70">
        <v>88.15</v>
      </c>
      <c r="E15" s="70">
        <v>9</v>
      </c>
      <c r="F15" s="47"/>
      <c r="G15" s="47"/>
    </row>
    <row r="16" spans="1:7" s="1" customFormat="1" ht="16.5" customHeight="1">
      <c r="A16" s="60" t="s">
        <v>166</v>
      </c>
      <c r="B16" s="69" t="s">
        <v>30</v>
      </c>
      <c r="C16" s="70">
        <v>97.15</v>
      </c>
      <c r="D16" s="70">
        <v>88.15</v>
      </c>
      <c r="E16" s="70">
        <v>9</v>
      </c>
      <c r="F16" s="47"/>
      <c r="G16" s="47"/>
    </row>
    <row r="17" spans="1:7" s="1" customFormat="1" ht="16.5" customHeight="1">
      <c r="A17" s="60" t="s">
        <v>168</v>
      </c>
      <c r="B17" s="69" t="s">
        <v>32</v>
      </c>
      <c r="C17" s="70">
        <v>409.71</v>
      </c>
      <c r="D17" s="70">
        <v>217.09</v>
      </c>
      <c r="E17" s="70">
        <v>192.62</v>
      </c>
      <c r="F17" s="47"/>
      <c r="G17" s="47"/>
    </row>
    <row r="18" spans="1:7" s="1" customFormat="1" ht="16.5" customHeight="1">
      <c r="A18" s="60" t="s">
        <v>169</v>
      </c>
      <c r="B18" s="69" t="s">
        <v>33</v>
      </c>
      <c r="C18" s="70">
        <v>409.71</v>
      </c>
      <c r="D18" s="70">
        <v>217.09</v>
      </c>
      <c r="E18" s="70">
        <v>192.62</v>
      </c>
      <c r="F18" s="47"/>
      <c r="G18" s="47"/>
    </row>
    <row r="19" spans="1:7" s="1" customFormat="1" ht="16.5" customHeight="1">
      <c r="A19" s="60" t="s">
        <v>171</v>
      </c>
      <c r="B19" s="69" t="s">
        <v>34</v>
      </c>
      <c r="C19" s="70">
        <v>409.71</v>
      </c>
      <c r="D19" s="70">
        <v>217.09</v>
      </c>
      <c r="E19" s="70">
        <v>192.62</v>
      </c>
      <c r="F19" s="47"/>
      <c r="G19" s="47"/>
    </row>
    <row r="20" spans="1:7" s="1" customFormat="1" ht="16.5" customHeight="1">
      <c r="A20" s="60" t="s">
        <v>174</v>
      </c>
      <c r="B20" s="69" t="s">
        <v>35</v>
      </c>
      <c r="C20" s="70">
        <v>1086.21</v>
      </c>
      <c r="D20" s="70">
        <v>1086.21</v>
      </c>
      <c r="E20" s="70"/>
      <c r="F20" s="47"/>
      <c r="G20" s="47"/>
    </row>
    <row r="21" spans="1:7" s="1" customFormat="1" ht="16.5" customHeight="1">
      <c r="A21" s="60" t="s">
        <v>175</v>
      </c>
      <c r="B21" s="69" t="s">
        <v>36</v>
      </c>
      <c r="C21" s="70">
        <v>1086.21</v>
      </c>
      <c r="D21" s="70">
        <v>1086.21</v>
      </c>
      <c r="E21" s="70"/>
      <c r="F21" s="47"/>
      <c r="G21" s="47"/>
    </row>
    <row r="22" spans="1:7" s="1" customFormat="1" ht="16.5" customHeight="1">
      <c r="A22" s="60" t="s">
        <v>179</v>
      </c>
      <c r="B22" s="69" t="s">
        <v>39</v>
      </c>
      <c r="C22" s="70">
        <v>566.15</v>
      </c>
      <c r="D22" s="70">
        <v>566.15</v>
      </c>
      <c r="E22" s="70"/>
      <c r="F22" s="47"/>
      <c r="G22" s="47"/>
    </row>
    <row r="23" spans="1:7" s="1" customFormat="1" ht="16.5" customHeight="1">
      <c r="A23" s="60" t="s">
        <v>177</v>
      </c>
      <c r="B23" s="69" t="s">
        <v>37</v>
      </c>
      <c r="C23" s="70">
        <v>233.05</v>
      </c>
      <c r="D23" s="70">
        <v>233.05</v>
      </c>
      <c r="E23" s="70"/>
      <c r="F23" s="47"/>
      <c r="G23" s="47"/>
    </row>
    <row r="24" spans="1:7" s="1" customFormat="1" ht="16.5" customHeight="1">
      <c r="A24" s="60" t="s">
        <v>182</v>
      </c>
      <c r="B24" s="69" t="s">
        <v>38</v>
      </c>
      <c r="C24" s="70">
        <v>3.92</v>
      </c>
      <c r="D24" s="70">
        <v>3.92</v>
      </c>
      <c r="E24" s="70"/>
      <c r="F24" s="47"/>
      <c r="G24" s="47"/>
    </row>
    <row r="25" spans="1:7" s="1" customFormat="1" ht="16.5" customHeight="1">
      <c r="A25" s="60" t="s">
        <v>180</v>
      </c>
      <c r="B25" s="69" t="s">
        <v>40</v>
      </c>
      <c r="C25" s="70">
        <v>283.09</v>
      </c>
      <c r="D25" s="70">
        <v>283.09</v>
      </c>
      <c r="E25" s="70"/>
      <c r="F25" s="47"/>
      <c r="G25" s="47"/>
    </row>
    <row r="26" spans="1:7" s="1" customFormat="1" ht="16.5" customHeight="1">
      <c r="A26" s="60" t="s">
        <v>183</v>
      </c>
      <c r="B26" s="69" t="s">
        <v>41</v>
      </c>
      <c r="C26" s="70">
        <v>414</v>
      </c>
      <c r="D26" s="70">
        <v>414</v>
      </c>
      <c r="E26" s="70"/>
      <c r="F26" s="47"/>
      <c r="G26" s="47"/>
    </row>
    <row r="27" spans="1:7" s="1" customFormat="1" ht="16.5" customHeight="1">
      <c r="A27" s="60" t="s">
        <v>184</v>
      </c>
      <c r="B27" s="69" t="s">
        <v>42</v>
      </c>
      <c r="C27" s="70">
        <v>414</v>
      </c>
      <c r="D27" s="70">
        <v>414</v>
      </c>
      <c r="E27" s="70"/>
      <c r="F27" s="47"/>
      <c r="G27" s="47"/>
    </row>
    <row r="28" spans="1:7" s="1" customFormat="1" ht="16.5" customHeight="1">
      <c r="A28" s="60" t="s">
        <v>185</v>
      </c>
      <c r="B28" s="69" t="s">
        <v>43</v>
      </c>
      <c r="C28" s="70">
        <v>77.98</v>
      </c>
      <c r="D28" s="70">
        <v>77.98</v>
      </c>
      <c r="E28" s="70"/>
      <c r="F28" s="47"/>
      <c r="G28" s="47"/>
    </row>
    <row r="29" spans="1:7" s="1" customFormat="1" ht="16.5" customHeight="1">
      <c r="A29" s="60" t="s">
        <v>186</v>
      </c>
      <c r="B29" s="69" t="s">
        <v>44</v>
      </c>
      <c r="C29" s="70">
        <v>268.67</v>
      </c>
      <c r="D29" s="70">
        <v>268.67</v>
      </c>
      <c r="E29" s="70"/>
      <c r="F29" s="47"/>
      <c r="G29" s="47"/>
    </row>
    <row r="30" spans="1:7" s="1" customFormat="1" ht="16.5" customHeight="1">
      <c r="A30" s="60" t="s">
        <v>187</v>
      </c>
      <c r="B30" s="69" t="s">
        <v>45</v>
      </c>
      <c r="C30" s="70">
        <v>67.35</v>
      </c>
      <c r="D30" s="70">
        <v>67.35</v>
      </c>
      <c r="E30" s="70"/>
      <c r="F30" s="47"/>
      <c r="G30" s="47"/>
    </row>
    <row r="31" spans="1:7" s="1" customFormat="1" ht="16.5" customHeight="1">
      <c r="A31" s="60" t="s">
        <v>188</v>
      </c>
      <c r="B31" s="69" t="s">
        <v>46</v>
      </c>
      <c r="C31" s="70">
        <v>2000</v>
      </c>
      <c r="D31" s="70"/>
      <c r="E31" s="70">
        <v>2000</v>
      </c>
      <c r="F31" s="47"/>
      <c r="G31" s="47"/>
    </row>
    <row r="32" spans="1:7" s="1" customFormat="1" ht="16.5" customHeight="1">
      <c r="A32" s="60" t="s">
        <v>189</v>
      </c>
      <c r="B32" s="69" t="s">
        <v>47</v>
      </c>
      <c r="C32" s="70">
        <v>2000</v>
      </c>
      <c r="D32" s="70"/>
      <c r="E32" s="70">
        <v>2000</v>
      </c>
      <c r="F32" s="47"/>
      <c r="G32" s="47"/>
    </row>
    <row r="33" spans="1:7" s="1" customFormat="1" ht="16.5" customHeight="1">
      <c r="A33" s="60" t="s">
        <v>191</v>
      </c>
      <c r="B33" s="69" t="s">
        <v>48</v>
      </c>
      <c r="C33" s="70">
        <v>2000</v>
      </c>
      <c r="D33" s="70"/>
      <c r="E33" s="70">
        <v>2000</v>
      </c>
      <c r="F33" s="47"/>
      <c r="G33" s="47"/>
    </row>
    <row r="34" spans="1:7" s="1" customFormat="1" ht="16.5" customHeight="1">
      <c r="A34" s="60" t="s">
        <v>192</v>
      </c>
      <c r="B34" s="69" t="s">
        <v>49</v>
      </c>
      <c r="C34" s="70">
        <v>18857.84</v>
      </c>
      <c r="D34" s="70">
        <v>7737.46</v>
      </c>
      <c r="E34" s="70">
        <v>11120.38</v>
      </c>
      <c r="F34" s="47"/>
      <c r="G34" s="47"/>
    </row>
    <row r="35" spans="1:7" s="1" customFormat="1" ht="16.5" customHeight="1">
      <c r="A35" s="60" t="s">
        <v>193</v>
      </c>
      <c r="B35" s="69" t="s">
        <v>50</v>
      </c>
      <c r="C35" s="70">
        <v>4597.08</v>
      </c>
      <c r="D35" s="70">
        <v>2155.81</v>
      </c>
      <c r="E35" s="70">
        <v>2441.27</v>
      </c>
      <c r="F35" s="47"/>
      <c r="G35" s="47"/>
    </row>
    <row r="36" spans="1:7" s="1" customFormat="1" ht="16.5" customHeight="1">
      <c r="A36" s="60" t="s">
        <v>200</v>
      </c>
      <c r="B36" s="69" t="s">
        <v>52</v>
      </c>
      <c r="C36" s="70">
        <v>90</v>
      </c>
      <c r="D36" s="70"/>
      <c r="E36" s="70">
        <v>90</v>
      </c>
      <c r="F36" s="47"/>
      <c r="G36" s="47"/>
    </row>
    <row r="37" spans="1:7" s="1" customFormat="1" ht="16.5" customHeight="1">
      <c r="A37" s="60" t="s">
        <v>194</v>
      </c>
      <c r="B37" s="69" t="s">
        <v>51</v>
      </c>
      <c r="C37" s="70">
        <v>1600.73</v>
      </c>
      <c r="D37" s="70">
        <v>1600.73</v>
      </c>
      <c r="E37" s="70"/>
      <c r="F37" s="47"/>
      <c r="G37" s="47"/>
    </row>
    <row r="38" spans="1:7" s="1" customFormat="1" ht="16.5" customHeight="1">
      <c r="A38" s="60" t="s">
        <v>202</v>
      </c>
      <c r="B38" s="69" t="s">
        <v>53</v>
      </c>
      <c r="C38" s="70">
        <v>542.13</v>
      </c>
      <c r="D38" s="70">
        <v>365.46</v>
      </c>
      <c r="E38" s="70">
        <v>176.67</v>
      </c>
      <c r="F38" s="47"/>
      <c r="G38" s="47"/>
    </row>
    <row r="39" spans="1:7" s="1" customFormat="1" ht="16.5" customHeight="1">
      <c r="A39" s="60" t="s">
        <v>221</v>
      </c>
      <c r="B39" s="69" t="s">
        <v>54</v>
      </c>
      <c r="C39" s="70">
        <v>229.72</v>
      </c>
      <c r="D39" s="70"/>
      <c r="E39" s="70">
        <v>229.72</v>
      </c>
      <c r="F39" s="47"/>
      <c r="G39" s="47"/>
    </row>
    <row r="40" spans="1:7" s="1" customFormat="1" ht="16.5" customHeight="1">
      <c r="A40" s="60" t="s">
        <v>207</v>
      </c>
      <c r="B40" s="69" t="s">
        <v>55</v>
      </c>
      <c r="C40" s="70">
        <v>2134.5</v>
      </c>
      <c r="D40" s="70">
        <v>189.62</v>
      </c>
      <c r="E40" s="70">
        <v>1944.88</v>
      </c>
      <c r="F40" s="47"/>
      <c r="G40" s="47"/>
    </row>
    <row r="41" spans="1:7" s="1" customFormat="1" ht="16.5" customHeight="1">
      <c r="A41" s="60" t="s">
        <v>231</v>
      </c>
      <c r="B41" s="69" t="s">
        <v>56</v>
      </c>
      <c r="C41" s="70">
        <v>905.62</v>
      </c>
      <c r="D41" s="70">
        <v>273.12</v>
      </c>
      <c r="E41" s="70">
        <v>632.5</v>
      </c>
      <c r="F41" s="47"/>
      <c r="G41" s="47"/>
    </row>
    <row r="42" spans="1:7" s="1" customFormat="1" ht="16.5" customHeight="1">
      <c r="A42" s="60" t="s">
        <v>233</v>
      </c>
      <c r="B42" s="69" t="s">
        <v>57</v>
      </c>
      <c r="C42" s="70">
        <v>905.62</v>
      </c>
      <c r="D42" s="70">
        <v>273.12</v>
      </c>
      <c r="E42" s="70">
        <v>632.5</v>
      </c>
      <c r="F42" s="47"/>
      <c r="G42" s="47"/>
    </row>
    <row r="43" spans="1:7" s="1" customFormat="1" ht="16.5" customHeight="1">
      <c r="A43" s="60" t="s">
        <v>247</v>
      </c>
      <c r="B43" s="69" t="s">
        <v>58</v>
      </c>
      <c r="C43" s="70">
        <v>6365.28</v>
      </c>
      <c r="D43" s="70">
        <v>549.19</v>
      </c>
      <c r="E43" s="70">
        <v>5816.09</v>
      </c>
      <c r="F43" s="47"/>
      <c r="G43" s="47"/>
    </row>
    <row r="44" spans="1:7" s="1" customFormat="1" ht="16.5" customHeight="1">
      <c r="A44" s="60" t="s">
        <v>249</v>
      </c>
      <c r="B44" s="69" t="s">
        <v>59</v>
      </c>
      <c r="C44" s="70">
        <v>6365.28</v>
      </c>
      <c r="D44" s="70">
        <v>549.19</v>
      </c>
      <c r="E44" s="70">
        <v>5816.09</v>
      </c>
      <c r="F44" s="47"/>
      <c r="G44" s="47"/>
    </row>
    <row r="45" spans="1:7" s="1" customFormat="1" ht="16.5" customHeight="1">
      <c r="A45" s="60" t="s">
        <v>262</v>
      </c>
      <c r="B45" s="69" t="s">
        <v>60</v>
      </c>
      <c r="C45" s="70">
        <v>4639.5</v>
      </c>
      <c r="D45" s="70">
        <v>2685.98</v>
      </c>
      <c r="E45" s="70">
        <v>1953.52</v>
      </c>
      <c r="F45" s="47"/>
      <c r="G45" s="47"/>
    </row>
    <row r="46" spans="1:7" s="1" customFormat="1" ht="16.5" customHeight="1">
      <c r="A46" s="60" t="s">
        <v>263</v>
      </c>
      <c r="B46" s="69" t="s">
        <v>61</v>
      </c>
      <c r="C46" s="70">
        <v>4639.5</v>
      </c>
      <c r="D46" s="70">
        <v>2685.98</v>
      </c>
      <c r="E46" s="70">
        <v>1953.52</v>
      </c>
      <c r="F46" s="47"/>
      <c r="G46" s="47"/>
    </row>
    <row r="47" spans="1:7" s="1" customFormat="1" ht="16.5" customHeight="1">
      <c r="A47" s="60" t="s">
        <v>274</v>
      </c>
      <c r="B47" s="69" t="s">
        <v>62</v>
      </c>
      <c r="C47" s="70">
        <v>2278.36</v>
      </c>
      <c r="D47" s="70">
        <v>2073.36</v>
      </c>
      <c r="E47" s="70">
        <v>205</v>
      </c>
      <c r="F47" s="47"/>
      <c r="G47" s="47"/>
    </row>
    <row r="48" spans="1:7" s="1" customFormat="1" ht="16.5" customHeight="1">
      <c r="A48" s="60" t="s">
        <v>275</v>
      </c>
      <c r="B48" s="69" t="s">
        <v>63</v>
      </c>
      <c r="C48" s="70">
        <v>2278.36</v>
      </c>
      <c r="D48" s="70">
        <v>2073.36</v>
      </c>
      <c r="E48" s="70">
        <v>205</v>
      </c>
      <c r="F48" s="47"/>
      <c r="G48" s="47"/>
    </row>
    <row r="49" spans="1:7" s="1" customFormat="1" ht="16.5" customHeight="1">
      <c r="A49" s="60" t="s">
        <v>360</v>
      </c>
      <c r="B49" s="69" t="s">
        <v>73</v>
      </c>
      <c r="C49" s="70">
        <v>72</v>
      </c>
      <c r="D49" s="70"/>
      <c r="E49" s="70">
        <v>72</v>
      </c>
      <c r="F49" s="47"/>
      <c r="G49" s="47"/>
    </row>
    <row r="50" spans="1:7" s="1" customFormat="1" ht="16.5" customHeight="1">
      <c r="A50" s="60" t="s">
        <v>362</v>
      </c>
      <c r="B50" s="69" t="s">
        <v>74</v>
      </c>
      <c r="C50" s="70">
        <v>72</v>
      </c>
      <c r="D50" s="70"/>
      <c r="E50" s="70">
        <v>72</v>
      </c>
      <c r="F50" s="47"/>
      <c r="G50" s="47"/>
    </row>
    <row r="51" spans="1:7" s="1" customFormat="1" ht="16.5" customHeight="1">
      <c r="A51" s="60" t="s">
        <v>365</v>
      </c>
      <c r="B51" s="69" t="s">
        <v>75</v>
      </c>
      <c r="C51" s="70">
        <v>5018.04</v>
      </c>
      <c r="D51" s="70">
        <v>1830.28</v>
      </c>
      <c r="E51" s="70">
        <v>3187.76</v>
      </c>
      <c r="F51" s="47"/>
      <c r="G51" s="47"/>
    </row>
    <row r="52" spans="1:7" s="1" customFormat="1" ht="16.5" customHeight="1">
      <c r="A52" s="60" t="s">
        <v>366</v>
      </c>
      <c r="B52" s="69" t="s">
        <v>76</v>
      </c>
      <c r="C52" s="70">
        <v>3187.76</v>
      </c>
      <c r="D52" s="70"/>
      <c r="E52" s="70">
        <v>3187.76</v>
      </c>
      <c r="F52" s="47"/>
      <c r="G52" s="47"/>
    </row>
    <row r="53" spans="1:7" s="1" customFormat="1" ht="16.5" customHeight="1">
      <c r="A53" s="60" t="s">
        <v>380</v>
      </c>
      <c r="B53" s="69" t="s">
        <v>80</v>
      </c>
      <c r="C53" s="70">
        <v>36.74</v>
      </c>
      <c r="D53" s="70"/>
      <c r="E53" s="70">
        <v>36.74</v>
      </c>
      <c r="F53" s="47"/>
      <c r="G53" s="47"/>
    </row>
    <row r="54" spans="1:7" s="1" customFormat="1" ht="16.5" customHeight="1">
      <c r="A54" s="60" t="s">
        <v>378</v>
      </c>
      <c r="B54" s="69" t="s">
        <v>78</v>
      </c>
      <c r="C54" s="70">
        <v>592</v>
      </c>
      <c r="D54" s="70"/>
      <c r="E54" s="70">
        <v>592</v>
      </c>
      <c r="F54" s="47"/>
      <c r="G54" s="47"/>
    </row>
    <row r="55" spans="1:7" s="1" customFormat="1" ht="16.5" customHeight="1">
      <c r="A55" s="60" t="s">
        <v>368</v>
      </c>
      <c r="B55" s="69" t="s">
        <v>79</v>
      </c>
      <c r="C55" s="70">
        <v>2503.7</v>
      </c>
      <c r="D55" s="70"/>
      <c r="E55" s="70">
        <v>2503.7</v>
      </c>
      <c r="F55" s="47"/>
      <c r="G55" s="47"/>
    </row>
    <row r="56" spans="1:7" s="1" customFormat="1" ht="16.5" customHeight="1">
      <c r="A56" s="60" t="s">
        <v>371</v>
      </c>
      <c r="B56" s="69" t="s">
        <v>77</v>
      </c>
      <c r="C56" s="70">
        <v>55.32</v>
      </c>
      <c r="D56" s="70"/>
      <c r="E56" s="70">
        <v>55.32</v>
      </c>
      <c r="F56" s="47"/>
      <c r="G56" s="47"/>
    </row>
    <row r="57" spans="1:7" s="1" customFormat="1" ht="16.5" customHeight="1">
      <c r="A57" s="60" t="s">
        <v>381</v>
      </c>
      <c r="B57" s="69" t="s">
        <v>81</v>
      </c>
      <c r="C57" s="70">
        <v>946.91</v>
      </c>
      <c r="D57" s="70">
        <v>946.91</v>
      </c>
      <c r="E57" s="70"/>
      <c r="F57" s="47"/>
      <c r="G57" s="47"/>
    </row>
    <row r="58" spans="1:7" s="1" customFormat="1" ht="16.5" customHeight="1">
      <c r="A58" s="60" t="s">
        <v>383</v>
      </c>
      <c r="B58" s="69" t="s">
        <v>82</v>
      </c>
      <c r="C58" s="70">
        <v>946.91</v>
      </c>
      <c r="D58" s="70">
        <v>946.91</v>
      </c>
      <c r="E58" s="70"/>
      <c r="F58" s="47"/>
      <c r="G58" s="47"/>
    </row>
    <row r="59" spans="1:7" s="1" customFormat="1" ht="16.5" customHeight="1">
      <c r="A59" s="60" t="s">
        <v>385</v>
      </c>
      <c r="B59" s="69" t="s">
        <v>83</v>
      </c>
      <c r="C59" s="70">
        <v>883.37</v>
      </c>
      <c r="D59" s="70">
        <v>883.37</v>
      </c>
      <c r="E59" s="70"/>
      <c r="F59" s="47"/>
      <c r="G59" s="47"/>
    </row>
    <row r="60" spans="1:7" s="1" customFormat="1" ht="16.5" customHeight="1">
      <c r="A60" s="60" t="s">
        <v>386</v>
      </c>
      <c r="B60" s="69" t="s">
        <v>84</v>
      </c>
      <c r="C60" s="70">
        <v>883.37</v>
      </c>
      <c r="D60" s="70">
        <v>883.37</v>
      </c>
      <c r="E60" s="70"/>
      <c r="F60" s="47"/>
      <c r="G60" s="47"/>
    </row>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3937007874015747" right="0.3937007874015747" top="0" bottom="0"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46"/>
  <sheetViews>
    <sheetView showGridLines="0" workbookViewId="0" topLeftCell="A1">
      <selection activeCell="A16" sqref="A16"/>
    </sheetView>
  </sheetViews>
  <sheetFormatPr defaultColWidth="9.140625" defaultRowHeight="12.75" customHeight="1"/>
  <cols>
    <col min="1" max="1" width="21.421875" style="1" customWidth="1"/>
    <col min="2" max="2" width="44.57421875" style="1" customWidth="1"/>
    <col min="3" max="5" width="19.00390625" style="1" customWidth="1"/>
    <col min="6" max="8" width="19.57421875" style="1" customWidth="1"/>
    <col min="9" max="9" width="9.140625" style="1" customWidth="1"/>
  </cols>
  <sheetData>
    <row r="1" spans="1:8" s="1" customFormat="1" ht="19.5" customHeight="1">
      <c r="A1" s="64"/>
      <c r="B1" s="64"/>
      <c r="D1" s="72"/>
      <c r="E1" s="71" t="s">
        <v>396</v>
      </c>
      <c r="F1" s="72"/>
      <c r="G1" s="72"/>
      <c r="H1" s="72"/>
    </row>
    <row r="2" spans="1:8" s="1" customFormat="1" ht="28.5" customHeight="1">
      <c r="A2" s="52" t="s">
        <v>397</v>
      </c>
      <c r="B2" s="52"/>
      <c r="C2" s="52"/>
      <c r="D2" s="52"/>
      <c r="E2" s="52"/>
      <c r="F2" s="73"/>
      <c r="G2" s="72"/>
      <c r="H2" s="72"/>
    </row>
    <row r="3" spans="1:8" s="1" customFormat="1" ht="19.5" customHeight="1">
      <c r="A3" s="53" t="s">
        <v>6</v>
      </c>
      <c r="B3" s="66"/>
      <c r="D3" s="72"/>
      <c r="E3" s="62" t="s">
        <v>7</v>
      </c>
      <c r="F3" s="72"/>
      <c r="G3" s="72"/>
      <c r="H3" s="72"/>
    </row>
    <row r="4" spans="1:8" s="1" customFormat="1" ht="19.5" customHeight="1">
      <c r="A4" s="57" t="s">
        <v>398</v>
      </c>
      <c r="B4" s="57"/>
      <c r="C4" s="57" t="s">
        <v>399</v>
      </c>
      <c r="D4" s="57"/>
      <c r="E4" s="57"/>
      <c r="F4" s="72"/>
      <c r="G4" s="72"/>
      <c r="H4" s="72"/>
    </row>
    <row r="5" spans="1:8" s="1" customFormat="1" ht="42" customHeight="1">
      <c r="A5" s="57" t="s">
        <v>129</v>
      </c>
      <c r="B5" s="57" t="s">
        <v>130</v>
      </c>
      <c r="C5" s="57" t="s">
        <v>97</v>
      </c>
      <c r="D5" s="56" t="s">
        <v>400</v>
      </c>
      <c r="E5" s="56" t="s">
        <v>137</v>
      </c>
      <c r="F5" s="64"/>
      <c r="G5" s="64"/>
      <c r="H5" s="64"/>
    </row>
    <row r="6" spans="1:8" s="1" customFormat="1" ht="15.75" customHeight="1">
      <c r="A6" s="67" t="s">
        <v>110</v>
      </c>
      <c r="B6" s="67" t="s">
        <v>110</v>
      </c>
      <c r="C6" s="68">
        <v>1</v>
      </c>
      <c r="D6" s="56">
        <v>2</v>
      </c>
      <c r="E6" s="56">
        <v>3</v>
      </c>
      <c r="F6" s="72"/>
      <c r="G6" s="72"/>
      <c r="H6" s="72"/>
    </row>
    <row r="7" spans="1:8" s="1" customFormat="1" ht="16.5" customHeight="1">
      <c r="A7" s="60" t="s">
        <v>141</v>
      </c>
      <c r="B7" s="69" t="s">
        <v>97</v>
      </c>
      <c r="C7" s="74">
        <v>11475.19</v>
      </c>
      <c r="D7" s="82">
        <v>10121.19</v>
      </c>
      <c r="E7" s="82">
        <v>1354</v>
      </c>
      <c r="F7" s="72"/>
      <c r="G7" s="72"/>
      <c r="H7" s="72"/>
    </row>
    <row r="8" spans="1:8" s="1" customFormat="1" ht="16.5" customHeight="1">
      <c r="A8" s="60" t="s">
        <v>401</v>
      </c>
      <c r="B8" s="69" t="s">
        <v>402</v>
      </c>
      <c r="C8" s="74">
        <v>9302.76</v>
      </c>
      <c r="D8" s="82">
        <v>9271.82</v>
      </c>
      <c r="E8" s="82">
        <v>30.94</v>
      </c>
      <c r="F8" s="72"/>
      <c r="G8" s="72"/>
      <c r="H8" s="72"/>
    </row>
    <row r="9" spans="1:8" s="1" customFormat="1" ht="16.5" customHeight="1">
      <c r="A9" s="60" t="s">
        <v>403</v>
      </c>
      <c r="B9" s="69" t="s">
        <v>404</v>
      </c>
      <c r="C9" s="74">
        <v>1661.46</v>
      </c>
      <c r="D9" s="82">
        <v>1661.46</v>
      </c>
      <c r="E9" s="82"/>
      <c r="F9" s="72"/>
      <c r="G9" s="72"/>
      <c r="H9" s="72"/>
    </row>
    <row r="10" spans="1:8" s="1" customFormat="1" ht="16.5" customHeight="1">
      <c r="A10" s="60" t="s">
        <v>405</v>
      </c>
      <c r="B10" s="69" t="s">
        <v>406</v>
      </c>
      <c r="C10" s="74">
        <v>1424.27</v>
      </c>
      <c r="D10" s="82">
        <v>1424.27</v>
      </c>
      <c r="E10" s="82"/>
      <c r="F10" s="72"/>
      <c r="G10" s="72"/>
      <c r="H10" s="72"/>
    </row>
    <row r="11" spans="1:8" s="1" customFormat="1" ht="16.5" customHeight="1">
      <c r="A11" s="60" t="s">
        <v>407</v>
      </c>
      <c r="B11" s="69" t="s">
        <v>408</v>
      </c>
      <c r="C11" s="74">
        <v>2541.88</v>
      </c>
      <c r="D11" s="82">
        <v>2541.88</v>
      </c>
      <c r="E11" s="82"/>
      <c r="F11" s="72"/>
      <c r="G11" s="72"/>
      <c r="H11" s="72"/>
    </row>
    <row r="12" spans="1:8" s="1" customFormat="1" ht="16.5" customHeight="1">
      <c r="A12" s="60" t="s">
        <v>409</v>
      </c>
      <c r="B12" s="69" t="s">
        <v>410</v>
      </c>
      <c r="C12" s="74">
        <v>539.28</v>
      </c>
      <c r="D12" s="82">
        <v>539.28</v>
      </c>
      <c r="E12" s="82"/>
      <c r="F12" s="72"/>
      <c r="G12" s="72"/>
      <c r="H12" s="72"/>
    </row>
    <row r="13" spans="1:8" s="1" customFormat="1" ht="16.5" customHeight="1">
      <c r="A13" s="60" t="s">
        <v>411</v>
      </c>
      <c r="B13" s="69" t="s">
        <v>412</v>
      </c>
      <c r="C13" s="74">
        <v>566.15</v>
      </c>
      <c r="D13" s="82">
        <v>566.15</v>
      </c>
      <c r="E13" s="82"/>
      <c r="F13" s="72"/>
      <c r="G13" s="72"/>
      <c r="H13" s="72"/>
    </row>
    <row r="14" spans="1:5" s="1" customFormat="1" ht="16.5" customHeight="1">
      <c r="A14" s="60" t="s">
        <v>413</v>
      </c>
      <c r="B14" s="69" t="s">
        <v>414</v>
      </c>
      <c r="C14" s="74">
        <v>283.09</v>
      </c>
      <c r="D14" s="82">
        <v>283.09</v>
      </c>
      <c r="E14" s="82"/>
    </row>
    <row r="15" spans="1:5" s="1" customFormat="1" ht="16.5" customHeight="1">
      <c r="A15" s="60" t="s">
        <v>415</v>
      </c>
      <c r="B15" s="69" t="s">
        <v>416</v>
      </c>
      <c r="C15" s="74">
        <v>265.37</v>
      </c>
      <c r="D15" s="82">
        <v>265.37</v>
      </c>
      <c r="E15" s="82"/>
    </row>
    <row r="16" spans="1:5" s="1" customFormat="1" ht="16.5" customHeight="1">
      <c r="A16" s="60" t="s">
        <v>417</v>
      </c>
      <c r="B16" s="69" t="s">
        <v>418</v>
      </c>
      <c r="C16" s="74">
        <v>148.63</v>
      </c>
      <c r="D16" s="82">
        <v>148.63</v>
      </c>
      <c r="E16" s="82"/>
    </row>
    <row r="17" spans="1:5" s="1" customFormat="1" ht="16.5" customHeight="1">
      <c r="A17" s="60" t="s">
        <v>419</v>
      </c>
      <c r="B17" s="69" t="s">
        <v>420</v>
      </c>
      <c r="C17" s="74">
        <v>157.04</v>
      </c>
      <c r="D17" s="82">
        <v>126.1</v>
      </c>
      <c r="E17" s="82">
        <v>30.94</v>
      </c>
    </row>
    <row r="18" spans="1:5" s="1" customFormat="1" ht="16.5" customHeight="1">
      <c r="A18" s="60" t="s">
        <v>421</v>
      </c>
      <c r="B18" s="69" t="s">
        <v>422</v>
      </c>
      <c r="C18" s="74">
        <v>946.91</v>
      </c>
      <c r="D18" s="82">
        <v>946.91</v>
      </c>
      <c r="E18" s="82"/>
    </row>
    <row r="19" spans="1:5" s="1" customFormat="1" ht="16.5" customHeight="1">
      <c r="A19" s="60" t="s">
        <v>423</v>
      </c>
      <c r="B19" s="69" t="s">
        <v>424</v>
      </c>
      <c r="C19" s="74">
        <v>768.68</v>
      </c>
      <c r="D19" s="82">
        <v>768.68</v>
      </c>
      <c r="E19" s="82"/>
    </row>
    <row r="20" spans="1:5" s="1" customFormat="1" ht="16.5" customHeight="1">
      <c r="A20" s="60" t="s">
        <v>425</v>
      </c>
      <c r="B20" s="69" t="s">
        <v>426</v>
      </c>
      <c r="C20" s="74">
        <v>1758.15</v>
      </c>
      <c r="D20" s="82">
        <v>475.42</v>
      </c>
      <c r="E20" s="82">
        <v>1282.73</v>
      </c>
    </row>
    <row r="21" spans="1:5" s="1" customFormat="1" ht="16.5" customHeight="1">
      <c r="A21" s="60" t="s">
        <v>427</v>
      </c>
      <c r="B21" s="69" t="s">
        <v>428</v>
      </c>
      <c r="C21" s="74">
        <v>58.02</v>
      </c>
      <c r="D21" s="82"/>
      <c r="E21" s="82">
        <v>58.02</v>
      </c>
    </row>
    <row r="22" spans="1:5" s="1" customFormat="1" ht="16.5" customHeight="1">
      <c r="A22" s="60" t="s">
        <v>429</v>
      </c>
      <c r="B22" s="69" t="s">
        <v>430</v>
      </c>
      <c r="C22" s="74">
        <v>6.3</v>
      </c>
      <c r="D22" s="82"/>
      <c r="E22" s="82">
        <v>6.3</v>
      </c>
    </row>
    <row r="23" spans="1:5" s="1" customFormat="1" ht="16.5" customHeight="1">
      <c r="A23" s="60" t="s">
        <v>431</v>
      </c>
      <c r="B23" s="69" t="s">
        <v>432</v>
      </c>
      <c r="C23" s="74">
        <v>2</v>
      </c>
      <c r="D23" s="82"/>
      <c r="E23" s="82">
        <v>2</v>
      </c>
    </row>
    <row r="24" spans="1:5" s="1" customFormat="1" ht="16.5" customHeight="1">
      <c r="A24" s="60" t="s">
        <v>433</v>
      </c>
      <c r="B24" s="69" t="s">
        <v>434</v>
      </c>
      <c r="C24" s="74">
        <v>3.16</v>
      </c>
      <c r="D24" s="82"/>
      <c r="E24" s="82">
        <v>3.16</v>
      </c>
    </row>
    <row r="25" spans="1:5" s="1" customFormat="1" ht="16.5" customHeight="1">
      <c r="A25" s="60" t="s">
        <v>435</v>
      </c>
      <c r="B25" s="69" t="s">
        <v>436</v>
      </c>
      <c r="C25" s="74">
        <v>21.7</v>
      </c>
      <c r="D25" s="82"/>
      <c r="E25" s="82">
        <v>21.7</v>
      </c>
    </row>
    <row r="26" spans="1:5" s="1" customFormat="1" ht="16.5" customHeight="1">
      <c r="A26" s="60" t="s">
        <v>437</v>
      </c>
      <c r="B26" s="69" t="s">
        <v>438</v>
      </c>
      <c r="C26" s="74">
        <v>17.42</v>
      </c>
      <c r="D26" s="82"/>
      <c r="E26" s="82">
        <v>17.42</v>
      </c>
    </row>
    <row r="27" spans="1:5" s="1" customFormat="1" ht="16.5" customHeight="1">
      <c r="A27" s="60" t="s">
        <v>439</v>
      </c>
      <c r="B27" s="69" t="s">
        <v>440</v>
      </c>
      <c r="C27" s="74">
        <v>15.84</v>
      </c>
      <c r="D27" s="82"/>
      <c r="E27" s="82">
        <v>15.84</v>
      </c>
    </row>
    <row r="28" spans="1:5" s="1" customFormat="1" ht="16.5" customHeight="1">
      <c r="A28" s="60" t="s">
        <v>441</v>
      </c>
      <c r="B28" s="69" t="s">
        <v>442</v>
      </c>
      <c r="C28" s="74">
        <v>10.1</v>
      </c>
      <c r="D28" s="82"/>
      <c r="E28" s="82">
        <v>10.1</v>
      </c>
    </row>
    <row r="29" spans="1:5" s="1" customFormat="1" ht="16.5" customHeight="1">
      <c r="A29" s="60" t="s">
        <v>443</v>
      </c>
      <c r="B29" s="69" t="s">
        <v>444</v>
      </c>
      <c r="C29" s="74">
        <v>10.1</v>
      </c>
      <c r="D29" s="82"/>
      <c r="E29" s="82">
        <v>10.1</v>
      </c>
    </row>
    <row r="30" spans="1:5" s="1" customFormat="1" ht="16.5" customHeight="1">
      <c r="A30" s="60" t="s">
        <v>445</v>
      </c>
      <c r="B30" s="69" t="s">
        <v>446</v>
      </c>
      <c r="C30" s="74">
        <v>98.97</v>
      </c>
      <c r="D30" s="82"/>
      <c r="E30" s="82">
        <v>98.97</v>
      </c>
    </row>
    <row r="31" spans="1:5" s="1" customFormat="1" ht="16.5" customHeight="1">
      <c r="A31" s="60" t="s">
        <v>447</v>
      </c>
      <c r="B31" s="69" t="s">
        <v>448</v>
      </c>
      <c r="C31" s="74">
        <v>10.8</v>
      </c>
      <c r="D31" s="82"/>
      <c r="E31" s="82">
        <v>10.8</v>
      </c>
    </row>
    <row r="32" spans="1:5" s="1" customFormat="1" ht="16.5" customHeight="1">
      <c r="A32" s="60" t="s">
        <v>449</v>
      </c>
      <c r="B32" s="69" t="s">
        <v>450</v>
      </c>
      <c r="C32" s="74">
        <v>0.1</v>
      </c>
      <c r="D32" s="82"/>
      <c r="E32" s="82">
        <v>0.1</v>
      </c>
    </row>
    <row r="33" spans="1:5" s="1" customFormat="1" ht="16.5" customHeight="1">
      <c r="A33" s="60" t="s">
        <v>451</v>
      </c>
      <c r="B33" s="69" t="s">
        <v>452</v>
      </c>
      <c r="C33" s="74">
        <v>493.42</v>
      </c>
      <c r="D33" s="82">
        <v>475.42</v>
      </c>
      <c r="E33" s="82">
        <v>18</v>
      </c>
    </row>
    <row r="34" spans="1:5" s="1" customFormat="1" ht="16.5" customHeight="1">
      <c r="A34" s="60" t="s">
        <v>453</v>
      </c>
      <c r="B34" s="69" t="s">
        <v>454</v>
      </c>
      <c r="C34" s="74">
        <v>6</v>
      </c>
      <c r="D34" s="82"/>
      <c r="E34" s="82">
        <v>6</v>
      </c>
    </row>
    <row r="35" spans="1:5" s="1" customFormat="1" ht="16.5" customHeight="1">
      <c r="A35" s="60" t="s">
        <v>455</v>
      </c>
      <c r="B35" s="69" t="s">
        <v>456</v>
      </c>
      <c r="C35" s="74">
        <v>136.69</v>
      </c>
      <c r="D35" s="82"/>
      <c r="E35" s="82">
        <v>136.69</v>
      </c>
    </row>
    <row r="36" spans="1:5" s="1" customFormat="1" ht="16.5" customHeight="1">
      <c r="A36" s="60" t="s">
        <v>457</v>
      </c>
      <c r="B36" s="69" t="s">
        <v>458</v>
      </c>
      <c r="C36" s="74">
        <v>547.49</v>
      </c>
      <c r="D36" s="82"/>
      <c r="E36" s="82">
        <v>547.49</v>
      </c>
    </row>
    <row r="37" spans="1:5" s="1" customFormat="1" ht="16.5" customHeight="1">
      <c r="A37" s="60" t="s">
        <v>459</v>
      </c>
      <c r="B37" s="69" t="s">
        <v>460</v>
      </c>
      <c r="C37" s="74">
        <v>57.13</v>
      </c>
      <c r="D37" s="82"/>
      <c r="E37" s="82">
        <v>57.13</v>
      </c>
    </row>
    <row r="38" spans="1:5" s="1" customFormat="1" ht="16.5" customHeight="1">
      <c r="A38" s="60" t="s">
        <v>461</v>
      </c>
      <c r="B38" s="69" t="s">
        <v>462</v>
      </c>
      <c r="C38" s="74">
        <v>128.45</v>
      </c>
      <c r="D38" s="82"/>
      <c r="E38" s="82">
        <v>128.45</v>
      </c>
    </row>
    <row r="39" spans="1:5" s="1" customFormat="1" ht="16.5" customHeight="1">
      <c r="A39" s="60" t="s">
        <v>463</v>
      </c>
      <c r="B39" s="69" t="s">
        <v>464</v>
      </c>
      <c r="C39" s="74">
        <v>134.46</v>
      </c>
      <c r="D39" s="82"/>
      <c r="E39" s="82">
        <v>134.46</v>
      </c>
    </row>
    <row r="40" spans="1:5" s="1" customFormat="1" ht="16.5" customHeight="1">
      <c r="A40" s="60" t="s">
        <v>465</v>
      </c>
      <c r="B40" s="69" t="s">
        <v>466</v>
      </c>
      <c r="C40" s="74">
        <v>389.6</v>
      </c>
      <c r="D40" s="82">
        <v>373.95</v>
      </c>
      <c r="E40" s="82">
        <v>15.65</v>
      </c>
    </row>
    <row r="41" spans="1:5" s="1" customFormat="1" ht="16.5" customHeight="1">
      <c r="A41" s="60" t="s">
        <v>467</v>
      </c>
      <c r="B41" s="69" t="s">
        <v>468</v>
      </c>
      <c r="C41" s="74">
        <v>16.38</v>
      </c>
      <c r="D41" s="82">
        <v>16.38</v>
      </c>
      <c r="E41" s="82"/>
    </row>
    <row r="42" spans="1:5" s="1" customFormat="1" ht="16.5" customHeight="1">
      <c r="A42" s="60" t="s">
        <v>469</v>
      </c>
      <c r="B42" s="69" t="s">
        <v>470</v>
      </c>
      <c r="C42" s="74">
        <v>218.99</v>
      </c>
      <c r="D42" s="82">
        <v>218.99</v>
      </c>
      <c r="E42" s="82"/>
    </row>
    <row r="43" spans="1:5" s="1" customFormat="1" ht="16.5" customHeight="1">
      <c r="A43" s="60" t="s">
        <v>471</v>
      </c>
      <c r="B43" s="69" t="s">
        <v>472</v>
      </c>
      <c r="C43" s="74">
        <v>63.16</v>
      </c>
      <c r="D43" s="82">
        <v>63.16</v>
      </c>
      <c r="E43" s="82"/>
    </row>
    <row r="44" spans="1:5" s="1" customFormat="1" ht="16.5" customHeight="1">
      <c r="A44" s="60" t="s">
        <v>473</v>
      </c>
      <c r="B44" s="69" t="s">
        <v>474</v>
      </c>
      <c r="C44" s="74">
        <v>91.07</v>
      </c>
      <c r="D44" s="82">
        <v>75.42</v>
      </c>
      <c r="E44" s="82">
        <v>15.65</v>
      </c>
    </row>
    <row r="45" spans="1:5" s="1" customFormat="1" ht="16.5" customHeight="1">
      <c r="A45" s="60" t="s">
        <v>475</v>
      </c>
      <c r="B45" s="69" t="s">
        <v>476</v>
      </c>
      <c r="C45" s="74">
        <v>24.68</v>
      </c>
      <c r="D45" s="82"/>
      <c r="E45" s="82">
        <v>24.68</v>
      </c>
    </row>
    <row r="46" spans="1:5" s="1" customFormat="1" ht="16.5" customHeight="1">
      <c r="A46" s="60" t="s">
        <v>477</v>
      </c>
      <c r="B46" s="69" t="s">
        <v>478</v>
      </c>
      <c r="C46" s="74">
        <v>24.68</v>
      </c>
      <c r="D46" s="82"/>
      <c r="E46" s="82">
        <v>24.68</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3937007874015747" right="0.3937007874015747" top="0" bottom="0"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F30"/>
  <sheetViews>
    <sheetView showGridLines="0" workbookViewId="0" topLeftCell="A1">
      <selection activeCell="D18" sqref="D18"/>
    </sheetView>
  </sheetViews>
  <sheetFormatPr defaultColWidth="9.140625" defaultRowHeight="12.75" customHeight="1"/>
  <cols>
    <col min="1" max="1" width="22.28125" style="1" customWidth="1"/>
    <col min="2" max="6" width="18.421875" style="1" customWidth="1"/>
    <col min="7" max="7" width="9.140625" style="1" customWidth="1"/>
  </cols>
  <sheetData>
    <row r="1" spans="3:6" s="1" customFormat="1" ht="24.75" customHeight="1">
      <c r="C1" s="75"/>
      <c r="D1" s="75"/>
      <c r="E1" s="75"/>
      <c r="F1" s="71" t="s">
        <v>479</v>
      </c>
    </row>
    <row r="2" spans="1:6" s="1" customFormat="1" ht="29.25" customHeight="1">
      <c r="A2" s="76" t="s">
        <v>480</v>
      </c>
      <c r="B2" s="76"/>
      <c r="C2" s="76"/>
      <c r="D2" s="76"/>
      <c r="E2" s="76"/>
      <c r="F2" s="76"/>
    </row>
    <row r="3" spans="1:6" s="1" customFormat="1" ht="19.5" customHeight="1">
      <c r="A3" s="53" t="s">
        <v>6</v>
      </c>
      <c r="B3" s="77"/>
      <c r="C3" s="77"/>
      <c r="D3" s="77"/>
      <c r="E3" s="77"/>
      <c r="F3" s="81" t="s">
        <v>481</v>
      </c>
    </row>
    <row r="4" spans="1:6" s="1" customFormat="1" ht="24" customHeight="1">
      <c r="A4" s="19" t="s">
        <v>96</v>
      </c>
      <c r="B4" s="19" t="s">
        <v>97</v>
      </c>
      <c r="C4" s="56" t="s">
        <v>482</v>
      </c>
      <c r="D4" s="19" t="s">
        <v>483</v>
      </c>
      <c r="E4" s="56" t="s">
        <v>484</v>
      </c>
      <c r="F4" s="56" t="s">
        <v>485</v>
      </c>
    </row>
    <row r="5" spans="1:6" s="1" customFormat="1" ht="8.25" customHeight="1">
      <c r="A5" s="19"/>
      <c r="B5" s="19"/>
      <c r="C5" s="56"/>
      <c r="D5" s="19"/>
      <c r="E5" s="56"/>
      <c r="F5" s="56"/>
    </row>
    <row r="6" spans="1:6" s="1" customFormat="1" ht="0.75" customHeight="1">
      <c r="A6" s="19"/>
      <c r="B6" s="19"/>
      <c r="C6" s="56"/>
      <c r="D6" s="19"/>
      <c r="E6" s="56"/>
      <c r="F6" s="56"/>
    </row>
    <row r="7" spans="1:6" s="1" customFormat="1" ht="18" customHeight="1">
      <c r="A7" s="19"/>
      <c r="B7" s="19"/>
      <c r="C7" s="56"/>
      <c r="D7" s="19"/>
      <c r="E7" s="56"/>
      <c r="F7" s="56"/>
    </row>
    <row r="8" spans="1:6" s="1" customFormat="1" ht="22.5" customHeight="1">
      <c r="A8" s="78" t="s">
        <v>486</v>
      </c>
      <c r="B8" s="78" t="s">
        <v>487</v>
      </c>
      <c r="C8" s="78" t="s">
        <v>488</v>
      </c>
      <c r="D8" s="78" t="s">
        <v>489</v>
      </c>
      <c r="E8" s="78" t="s">
        <v>490</v>
      </c>
      <c r="F8" s="78" t="s">
        <v>491</v>
      </c>
    </row>
    <row r="9" spans="1:6" s="1" customFormat="1" ht="18" customHeight="1">
      <c r="A9" s="79" t="s">
        <v>97</v>
      </c>
      <c r="B9" s="61">
        <v>87.73</v>
      </c>
      <c r="C9" s="61"/>
      <c r="D9" s="61">
        <v>10.8</v>
      </c>
      <c r="E9" s="61">
        <v>19.8</v>
      </c>
      <c r="F9" s="61">
        <v>57.13</v>
      </c>
    </row>
    <row r="10" spans="1:6" s="1" customFormat="1" ht="18" customHeight="1">
      <c r="A10" s="79" t="s">
        <v>117</v>
      </c>
      <c r="B10" s="61">
        <v>3.8</v>
      </c>
      <c r="C10" s="61"/>
      <c r="D10" s="61">
        <v>3.8</v>
      </c>
      <c r="E10" s="61"/>
      <c r="F10" s="61"/>
    </row>
    <row r="11" spans="1:6" s="1" customFormat="1" ht="18" customHeight="1">
      <c r="A11" s="79" t="s">
        <v>111</v>
      </c>
      <c r="B11" s="61">
        <v>2</v>
      </c>
      <c r="C11" s="61"/>
      <c r="D11" s="61">
        <v>2</v>
      </c>
      <c r="E11" s="61"/>
      <c r="F11" s="61"/>
    </row>
    <row r="12" spans="1:6" s="1" customFormat="1" ht="18" customHeight="1">
      <c r="A12" s="79" t="s">
        <v>111</v>
      </c>
      <c r="B12" s="61">
        <v>7.5</v>
      </c>
      <c r="C12" s="61"/>
      <c r="D12" s="61"/>
      <c r="E12" s="61"/>
      <c r="F12" s="61">
        <v>7.5</v>
      </c>
    </row>
    <row r="13" spans="1:6" s="1" customFormat="1" ht="18" customHeight="1">
      <c r="A13" s="79" t="s">
        <v>112</v>
      </c>
      <c r="B13" s="61">
        <v>0.3</v>
      </c>
      <c r="C13" s="61"/>
      <c r="D13" s="61">
        <v>0.3</v>
      </c>
      <c r="E13" s="61"/>
      <c r="F13" s="61"/>
    </row>
    <row r="14" spans="1:6" s="1" customFormat="1" ht="18" customHeight="1">
      <c r="A14" s="79" t="s">
        <v>113</v>
      </c>
      <c r="B14" s="61">
        <v>7</v>
      </c>
      <c r="C14" s="61"/>
      <c r="D14" s="61"/>
      <c r="E14" s="61"/>
      <c r="F14" s="61">
        <v>7</v>
      </c>
    </row>
    <row r="15" spans="1:6" s="1" customFormat="1" ht="18" customHeight="1">
      <c r="A15" s="79" t="s">
        <v>115</v>
      </c>
      <c r="B15" s="61">
        <v>0.1</v>
      </c>
      <c r="C15" s="61"/>
      <c r="D15" s="61">
        <v>0.1</v>
      </c>
      <c r="E15" s="61"/>
      <c r="F15" s="61"/>
    </row>
    <row r="16" spans="1:6" s="1" customFormat="1" ht="18" customHeight="1">
      <c r="A16" s="79" t="s">
        <v>116</v>
      </c>
      <c r="B16" s="61">
        <v>2.53</v>
      </c>
      <c r="C16" s="61"/>
      <c r="D16" s="61"/>
      <c r="E16" s="61"/>
      <c r="F16" s="61">
        <v>2.53</v>
      </c>
    </row>
    <row r="17" spans="1:6" s="1" customFormat="1" ht="18" customHeight="1">
      <c r="A17" s="79" t="s">
        <v>116</v>
      </c>
      <c r="B17" s="61">
        <v>0.2</v>
      </c>
      <c r="C17" s="61"/>
      <c r="D17" s="61">
        <v>0.2</v>
      </c>
      <c r="E17" s="61"/>
      <c r="F17" s="61"/>
    </row>
    <row r="18" spans="1:6" s="1" customFormat="1" ht="18" customHeight="1">
      <c r="A18" s="79" t="s">
        <v>116</v>
      </c>
      <c r="B18" s="61">
        <v>19.8</v>
      </c>
      <c r="C18" s="61"/>
      <c r="D18" s="61"/>
      <c r="E18" s="61">
        <v>19.8</v>
      </c>
      <c r="F18" s="61"/>
    </row>
    <row r="19" spans="1:6" s="1" customFormat="1" ht="18" customHeight="1">
      <c r="A19" s="79" t="s">
        <v>124</v>
      </c>
      <c r="B19" s="61">
        <v>4</v>
      </c>
      <c r="C19" s="61"/>
      <c r="D19" s="61"/>
      <c r="E19" s="61"/>
      <c r="F19" s="61">
        <v>4</v>
      </c>
    </row>
    <row r="20" spans="1:6" s="1" customFormat="1" ht="18" customHeight="1">
      <c r="A20" s="79" t="s">
        <v>124</v>
      </c>
      <c r="B20" s="61">
        <v>0.8</v>
      </c>
      <c r="C20" s="61"/>
      <c r="D20" s="61">
        <v>0.8</v>
      </c>
      <c r="E20" s="61"/>
      <c r="F20" s="61"/>
    </row>
    <row r="21" spans="1:6" s="1" customFormat="1" ht="18" customHeight="1">
      <c r="A21" s="79" t="s">
        <v>118</v>
      </c>
      <c r="B21" s="61">
        <v>3.5</v>
      </c>
      <c r="C21" s="61"/>
      <c r="D21" s="61"/>
      <c r="E21" s="61"/>
      <c r="F21" s="61">
        <v>3.5</v>
      </c>
    </row>
    <row r="22" spans="1:6" s="1" customFormat="1" ht="18" customHeight="1">
      <c r="A22" s="79" t="s">
        <v>118</v>
      </c>
      <c r="B22" s="61">
        <v>0.6</v>
      </c>
      <c r="C22" s="61"/>
      <c r="D22" s="61">
        <v>0.6</v>
      </c>
      <c r="E22" s="61"/>
      <c r="F22" s="61"/>
    </row>
    <row r="23" spans="1:6" s="1" customFormat="1" ht="18" customHeight="1">
      <c r="A23" s="79" t="s">
        <v>119</v>
      </c>
      <c r="B23" s="61">
        <v>3.1</v>
      </c>
      <c r="C23" s="61"/>
      <c r="D23" s="61"/>
      <c r="E23" s="61"/>
      <c r="F23" s="61">
        <v>3.1</v>
      </c>
    </row>
    <row r="24" spans="1:6" s="1" customFormat="1" ht="18" customHeight="1">
      <c r="A24" s="79" t="s">
        <v>119</v>
      </c>
      <c r="B24" s="61">
        <v>0.8</v>
      </c>
      <c r="C24" s="61"/>
      <c r="D24" s="61">
        <v>0.8</v>
      </c>
      <c r="E24" s="61"/>
      <c r="F24" s="61"/>
    </row>
    <row r="25" spans="1:6" s="1" customFormat="1" ht="18" customHeight="1">
      <c r="A25" s="79" t="s">
        <v>120</v>
      </c>
      <c r="B25" s="61">
        <v>15.5</v>
      </c>
      <c r="C25" s="61"/>
      <c r="D25" s="61"/>
      <c r="E25" s="61"/>
      <c r="F25" s="61">
        <v>15.5</v>
      </c>
    </row>
    <row r="26" spans="1:6" s="1" customFormat="1" ht="18" customHeight="1">
      <c r="A26" s="79" t="s">
        <v>122</v>
      </c>
      <c r="B26" s="61">
        <v>0.7</v>
      </c>
      <c r="C26" s="61"/>
      <c r="D26" s="61">
        <v>0.7</v>
      </c>
      <c r="E26" s="61"/>
      <c r="F26" s="61"/>
    </row>
    <row r="27" spans="1:6" s="1" customFormat="1" ht="18" customHeight="1">
      <c r="A27" s="79" t="s">
        <v>122</v>
      </c>
      <c r="B27" s="61">
        <v>4</v>
      </c>
      <c r="C27" s="61"/>
      <c r="D27" s="61"/>
      <c r="E27" s="61"/>
      <c r="F27" s="61">
        <v>4</v>
      </c>
    </row>
    <row r="28" spans="1:6" s="1" customFormat="1" ht="18" customHeight="1">
      <c r="A28" s="79" t="s">
        <v>123</v>
      </c>
      <c r="B28" s="61">
        <v>10</v>
      </c>
      <c r="C28" s="61"/>
      <c r="D28" s="61"/>
      <c r="E28" s="61"/>
      <c r="F28" s="61">
        <v>10</v>
      </c>
    </row>
    <row r="29" spans="1:6" s="1" customFormat="1" ht="18" customHeight="1">
      <c r="A29" s="79" t="s">
        <v>123</v>
      </c>
      <c r="B29" s="61">
        <v>1.5</v>
      </c>
      <c r="C29" s="61"/>
      <c r="D29" s="61">
        <v>1.5</v>
      </c>
      <c r="E29" s="61"/>
      <c r="F29" s="61"/>
    </row>
    <row r="30" ht="12.75" customHeight="1">
      <c r="A30" s="80" t="s">
        <v>492</v>
      </c>
    </row>
  </sheetData>
  <sheetProtection formatCells="0" formatColumns="0" formatRows="0" insertColumns="0" insertRows="0" insertHyperlinks="0" deleteColumns="0" deleteRows="0" sort="0" autoFilter="0" pivotTables="0"/>
  <mergeCells count="25">
    <mergeCell ref="A2:F2"/>
    <mergeCell ref="A4:A7"/>
    <mergeCell ref="B4:B7"/>
    <mergeCell ref="C4:C7"/>
    <mergeCell ref="D4:D7"/>
    <mergeCell ref="E4:E7"/>
    <mergeCell ref="F4:F7"/>
  </mergeCells>
  <printOptions/>
  <pageMargins left="0.3937007874015747" right="0.3937007874015747" top="0" bottom="0"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J20"/>
  <sheetViews>
    <sheetView showGridLines="0" workbookViewId="0" topLeftCell="A1">
      <selection activeCell="A1" sqref="A1"/>
    </sheetView>
  </sheetViews>
  <sheetFormatPr defaultColWidth="9.140625" defaultRowHeight="12.75" customHeight="1"/>
  <cols>
    <col min="1" max="1" width="19.00390625" style="1" customWidth="1"/>
    <col min="2" max="2" width="42.57421875" style="1" customWidth="1"/>
    <col min="3" max="5" width="21.57421875" style="1" customWidth="1"/>
    <col min="6" max="10" width="19.57421875" style="1" customWidth="1"/>
    <col min="11" max="11" width="9.140625" style="1" customWidth="1"/>
  </cols>
  <sheetData>
    <row r="1" spans="1:10" s="1" customFormat="1" ht="19.5" customHeight="1">
      <c r="A1" s="63"/>
      <c r="B1" s="64"/>
      <c r="C1" s="65"/>
      <c r="D1" s="65"/>
      <c r="E1" s="71" t="s">
        <v>493</v>
      </c>
      <c r="F1" s="72"/>
      <c r="G1" s="72"/>
      <c r="H1" s="72"/>
      <c r="I1" s="72"/>
      <c r="J1" s="72"/>
    </row>
    <row r="2" spans="1:10" s="1" customFormat="1" ht="33" customHeight="1">
      <c r="A2" s="52" t="s">
        <v>494</v>
      </c>
      <c r="B2" s="52"/>
      <c r="C2" s="52"/>
      <c r="D2" s="52"/>
      <c r="E2" s="52"/>
      <c r="F2" s="73"/>
      <c r="G2" s="73"/>
      <c r="H2" s="73"/>
      <c r="I2" s="72"/>
      <c r="J2" s="72"/>
    </row>
    <row r="3" spans="1:10" s="1" customFormat="1" ht="19.5" customHeight="1">
      <c r="A3" s="53" t="s">
        <v>6</v>
      </c>
      <c r="B3" s="66"/>
      <c r="C3" s="65"/>
      <c r="D3" s="65"/>
      <c r="E3" s="62" t="s">
        <v>7</v>
      </c>
      <c r="F3" s="72"/>
      <c r="G3" s="72"/>
      <c r="H3" s="72"/>
      <c r="I3" s="72"/>
      <c r="J3" s="72"/>
    </row>
    <row r="4" spans="1:10" s="1" customFormat="1" ht="21.75" customHeight="1">
      <c r="A4" s="57" t="s">
        <v>129</v>
      </c>
      <c r="B4" s="57" t="s">
        <v>130</v>
      </c>
      <c r="C4" s="57" t="s">
        <v>495</v>
      </c>
      <c r="D4" s="57"/>
      <c r="E4" s="57"/>
      <c r="F4" s="72"/>
      <c r="G4" s="72"/>
      <c r="H4" s="72"/>
      <c r="I4" s="72"/>
      <c r="J4" s="72"/>
    </row>
    <row r="5" spans="1:10" s="1" customFormat="1" ht="26.25" customHeight="1">
      <c r="A5" s="57"/>
      <c r="B5" s="57"/>
      <c r="C5" s="57" t="s">
        <v>395</v>
      </c>
      <c r="D5" s="57" t="s">
        <v>132</v>
      </c>
      <c r="E5" s="57" t="s">
        <v>133</v>
      </c>
      <c r="F5" s="64"/>
      <c r="G5" s="64"/>
      <c r="H5" s="64"/>
      <c r="I5" s="64"/>
      <c r="J5" s="64"/>
    </row>
    <row r="6" spans="1:10" s="1" customFormat="1" ht="15.75" customHeight="1">
      <c r="A6" s="67" t="s">
        <v>110</v>
      </c>
      <c r="B6" s="67" t="s">
        <v>110</v>
      </c>
      <c r="C6" s="68">
        <v>1</v>
      </c>
      <c r="D6" s="68">
        <v>2</v>
      </c>
      <c r="E6" s="68">
        <v>3</v>
      </c>
      <c r="F6" s="72"/>
      <c r="G6" s="72"/>
      <c r="H6" s="72"/>
      <c r="I6" s="72"/>
      <c r="J6" s="72"/>
    </row>
    <row r="7" spans="1:10" s="1" customFormat="1" ht="16.5" customHeight="1">
      <c r="A7" s="60" t="s">
        <v>141</v>
      </c>
      <c r="B7" s="69" t="s">
        <v>97</v>
      </c>
      <c r="C7" s="70">
        <v>31603.76</v>
      </c>
      <c r="D7" s="70"/>
      <c r="E7" s="74">
        <v>31603.76</v>
      </c>
      <c r="F7" s="72"/>
      <c r="G7" s="72"/>
      <c r="H7" s="72"/>
      <c r="I7" s="72"/>
      <c r="J7" s="72"/>
    </row>
    <row r="8" spans="1:10" s="1" customFormat="1" ht="16.5" customHeight="1">
      <c r="A8" s="60" t="s">
        <v>192</v>
      </c>
      <c r="B8" s="69" t="s">
        <v>49</v>
      </c>
      <c r="C8" s="70">
        <v>31491.76</v>
      </c>
      <c r="D8" s="70"/>
      <c r="E8" s="74">
        <v>31491.76</v>
      </c>
      <c r="F8" s="72"/>
      <c r="G8" s="72"/>
      <c r="H8" s="72"/>
      <c r="I8" s="72"/>
      <c r="J8" s="72"/>
    </row>
    <row r="9" spans="1:10" s="1" customFormat="1" ht="16.5" customHeight="1">
      <c r="A9" s="60" t="s">
        <v>286</v>
      </c>
      <c r="B9" s="69" t="s">
        <v>64</v>
      </c>
      <c r="C9" s="70">
        <v>15970.94</v>
      </c>
      <c r="D9" s="70"/>
      <c r="E9" s="74">
        <v>15970.94</v>
      </c>
      <c r="F9" s="72"/>
      <c r="G9" s="72"/>
      <c r="H9" s="72"/>
      <c r="I9" s="72"/>
      <c r="J9" s="72"/>
    </row>
    <row r="10" spans="1:10" s="1" customFormat="1" ht="16.5" customHeight="1">
      <c r="A10" s="60" t="s">
        <v>291</v>
      </c>
      <c r="B10" s="69" t="s">
        <v>65</v>
      </c>
      <c r="C10" s="70">
        <v>8620.94</v>
      </c>
      <c r="D10" s="70"/>
      <c r="E10" s="74">
        <v>8620.94</v>
      </c>
      <c r="F10" s="72"/>
      <c r="G10" s="72"/>
      <c r="H10" s="72"/>
      <c r="I10" s="72"/>
      <c r="J10" s="72"/>
    </row>
    <row r="11" spans="1:10" s="1" customFormat="1" ht="16.5" customHeight="1">
      <c r="A11" s="60" t="s">
        <v>288</v>
      </c>
      <c r="B11" s="69" t="s">
        <v>66</v>
      </c>
      <c r="C11" s="70">
        <v>7350</v>
      </c>
      <c r="D11" s="70"/>
      <c r="E11" s="74">
        <v>7350</v>
      </c>
      <c r="F11" s="72"/>
      <c r="G11" s="72"/>
      <c r="H11" s="72"/>
      <c r="I11" s="72"/>
      <c r="J11" s="72"/>
    </row>
    <row r="12" spans="1:10" s="1" customFormat="1" ht="16.5" customHeight="1">
      <c r="A12" s="60" t="s">
        <v>348</v>
      </c>
      <c r="B12" s="69" t="s">
        <v>67</v>
      </c>
      <c r="C12" s="70">
        <v>4910.82</v>
      </c>
      <c r="D12" s="70"/>
      <c r="E12" s="74">
        <v>4910.82</v>
      </c>
      <c r="F12" s="72"/>
      <c r="G12" s="72"/>
      <c r="H12" s="72"/>
      <c r="I12" s="72"/>
      <c r="J12" s="72"/>
    </row>
    <row r="13" spans="1:10" s="1" customFormat="1" ht="16.5" customHeight="1">
      <c r="A13" s="60" t="s">
        <v>350</v>
      </c>
      <c r="B13" s="69" t="s">
        <v>68</v>
      </c>
      <c r="C13" s="70">
        <v>2215.82</v>
      </c>
      <c r="D13" s="70"/>
      <c r="E13" s="74">
        <v>2215.82</v>
      </c>
      <c r="F13" s="72"/>
      <c r="G13" s="72"/>
      <c r="H13" s="72"/>
      <c r="I13" s="72"/>
      <c r="J13" s="72"/>
    </row>
    <row r="14" spans="1:5" s="1" customFormat="1" ht="16.5" customHeight="1">
      <c r="A14" s="60" t="s">
        <v>354</v>
      </c>
      <c r="B14" s="69" t="s">
        <v>69</v>
      </c>
      <c r="C14" s="70">
        <v>2695</v>
      </c>
      <c r="D14" s="70"/>
      <c r="E14" s="74">
        <v>2695</v>
      </c>
    </row>
    <row r="15" spans="1:5" s="1" customFormat="1" ht="16.5" customHeight="1">
      <c r="A15" s="60" t="s">
        <v>356</v>
      </c>
      <c r="B15" s="69" t="s">
        <v>70</v>
      </c>
      <c r="C15" s="70">
        <v>10610</v>
      </c>
      <c r="D15" s="70"/>
      <c r="E15" s="74">
        <v>10610</v>
      </c>
    </row>
    <row r="16" spans="1:5" s="1" customFormat="1" ht="16.5" customHeight="1">
      <c r="A16" s="60" t="s">
        <v>358</v>
      </c>
      <c r="B16" s="69" t="s">
        <v>71</v>
      </c>
      <c r="C16" s="70">
        <v>8500</v>
      </c>
      <c r="D16" s="70"/>
      <c r="E16" s="74">
        <v>8500</v>
      </c>
    </row>
    <row r="17" spans="1:5" s="1" customFormat="1" ht="16.5" customHeight="1">
      <c r="A17" s="60" t="s">
        <v>359</v>
      </c>
      <c r="B17" s="69" t="s">
        <v>72</v>
      </c>
      <c r="C17" s="70">
        <v>2110</v>
      </c>
      <c r="D17" s="70"/>
      <c r="E17" s="74">
        <v>2110</v>
      </c>
    </row>
    <row r="18" spans="1:5" s="1" customFormat="1" ht="16.5" customHeight="1">
      <c r="A18" s="60" t="s">
        <v>387</v>
      </c>
      <c r="B18" s="69" t="s">
        <v>85</v>
      </c>
      <c r="C18" s="70">
        <v>112</v>
      </c>
      <c r="D18" s="70"/>
      <c r="E18" s="74">
        <v>112</v>
      </c>
    </row>
    <row r="19" spans="1:5" s="1" customFormat="1" ht="16.5" customHeight="1">
      <c r="A19" s="60" t="s">
        <v>388</v>
      </c>
      <c r="B19" s="69" t="s">
        <v>86</v>
      </c>
      <c r="C19" s="70">
        <v>112</v>
      </c>
      <c r="D19" s="70"/>
      <c r="E19" s="74">
        <v>112</v>
      </c>
    </row>
    <row r="20" spans="1:5" s="1" customFormat="1" ht="16.5" customHeight="1">
      <c r="A20" s="60" t="s">
        <v>390</v>
      </c>
      <c r="B20" s="69" t="s">
        <v>87</v>
      </c>
      <c r="C20" s="70">
        <v>112</v>
      </c>
      <c r="D20" s="70"/>
      <c r="E20" s="74">
        <v>112</v>
      </c>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3937007874015747" right="0.3937007874015747" top="0" bottom="0"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2021-03-22T15:05:11Z</dcterms:created>
  <dcterms:modified xsi:type="dcterms:W3CDTF">2022-12-15T15:14:35Z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2052-11.8.2.1118</vt:lpwstr>
  </property>
  <property fmtid="{D5CDD505-2E9C-101B-9397-08002B2CF9AE}" pid="3" name="I">
    <vt:lpwstr>5AD886251A75487984040E6EBDAD83B5</vt:lpwstr>
  </property>
  <property fmtid="{D5CDD505-2E9C-101B-9397-08002B2CF9AE}" pid="4" name="퀀_generated_2.-2147483648">
    <vt:i4>2052</vt:i4>
  </property>
</Properties>
</file>